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centrepompidou\dom-cnac\groupes\partages\Gestion SAP\Gestion SAP\CONSULTATIONS\08 PROD\2025\2508060-PB-Travaux de plâtrerie\01 DCE\2 Vdef juriste\Version définitive\"/>
    </mc:Choice>
  </mc:AlternateContent>
  <xr:revisionPtr revIDLastSave="0" documentId="13_ncr:1_{8F7B5F86-07C2-417C-A3BB-9EF1AF667218}" xr6:coauthVersionLast="36" xr6:coauthVersionMax="36" xr10:uidLastSave="{00000000-0000-0000-0000-000000000000}"/>
  <bookViews>
    <workbookView xWindow="-120" yWindow="-120" windowWidth="28920" windowHeight="12320" xr2:uid="{FCDD9A3F-DC83-4A79-90CD-D9F03D5A8916}"/>
  </bookViews>
  <sheets>
    <sheet name="vierge" sheetId="2" r:id="rId1"/>
  </sheets>
  <definedNames>
    <definedName name="_xlnm.Print_Area" localSheetId="0">vierge!$B$4:$H$92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2" i="2" l="1"/>
  <c r="H90" i="2"/>
  <c r="H89" i="2"/>
  <c r="H72" i="2" l="1"/>
  <c r="H14" i="2" l="1"/>
  <c r="H58" i="2"/>
  <c r="H60" i="2"/>
  <c r="H87" i="2"/>
  <c r="H78" i="2"/>
  <c r="H79" i="2"/>
  <c r="H80" i="2"/>
  <c r="H36" i="2"/>
  <c r="H38" i="2"/>
  <c r="H68" i="2"/>
  <c r="H82" i="2"/>
  <c r="H86" i="2"/>
  <c r="H85" i="2"/>
  <c r="H77" i="2"/>
  <c r="H76" i="2"/>
  <c r="H71" i="2"/>
  <c r="H70" i="2"/>
  <c r="H51" i="2"/>
  <c r="H50" i="2"/>
  <c r="H43" i="2"/>
  <c r="H42" i="2"/>
  <c r="H33" i="2"/>
  <c r="H27" i="2"/>
  <c r="H26" i="2"/>
  <c r="H21" i="2"/>
  <c r="H20" i="2"/>
  <c r="H18" i="2"/>
  <c r="H30" i="2"/>
  <c r="H23" i="2"/>
  <c r="H17" i="2"/>
  <c r="F64" i="2"/>
  <c r="H64" i="2" s="1"/>
  <c r="F62" i="2"/>
  <c r="H62" i="2" s="1"/>
  <c r="F55" i="2"/>
  <c r="H55" i="2" s="1"/>
  <c r="F54" i="2"/>
  <c r="H54" i="2" s="1"/>
  <c r="F53" i="2"/>
  <c r="H53" i="2" s="1"/>
  <c r="F47" i="2"/>
  <c r="H47" i="2" s="1"/>
  <c r="F45" i="2"/>
  <c r="H45" i="2" s="1"/>
  <c r="F34" i="2"/>
  <c r="H34" i="2" s="1"/>
</calcChain>
</file>

<file path=xl/sharedStrings.xml><?xml version="1.0" encoding="utf-8"?>
<sst xmlns="http://schemas.openxmlformats.org/spreadsheetml/2006/main" count="198" uniqueCount="144">
  <si>
    <t>TRAVAUX DE PLATRERIE POUR LES SCENOGRAPHIES D'EXPOSITIONS ET POUR DES AMENAGEMENTS DIVERS POUR LE COMPTE DU CENTRE POMPIDOU ET DE LA BIBLIOTHEQUE PUBLIQUE D’INFORMATION</t>
  </si>
  <si>
    <t>Poste</t>
  </si>
  <si>
    <t>Désignation</t>
  </si>
  <si>
    <t>Unité</t>
  </si>
  <si>
    <t>Quantités</t>
  </si>
  <si>
    <t>Prix
HT en €</t>
  </si>
  <si>
    <t>Total HT en €</t>
  </si>
  <si>
    <t>CHAPITRE 1 - CLOISONS- DOUBLAGE</t>
  </si>
  <si>
    <t>1.0</t>
  </si>
  <si>
    <t>Participation à la visite préalable pour les plans de prévention (env. 2 heures)</t>
  </si>
  <si>
    <t>la visite</t>
  </si>
  <si>
    <t>1.1</t>
  </si>
  <si>
    <t>CLOISONS DROITES TYPE PLACOPLATRE ( jusqu'à 140 mm d'épaisseur, simple ferraillage)</t>
  </si>
  <si>
    <t>1.1.1</t>
  </si>
  <si>
    <t>Cloisons simple face, double peau en deux plaques de BA13 avec une face prête à peindre</t>
  </si>
  <si>
    <t>1.1.1.A</t>
  </si>
  <si>
    <t>hauteur jusqu'à 3m</t>
  </si>
  <si>
    <t>M²</t>
  </si>
  <si>
    <t>1.1.1.B</t>
  </si>
  <si>
    <t xml:space="preserve">hauteur au delà de 3m </t>
  </si>
  <si>
    <t>1.1.3</t>
  </si>
  <si>
    <t>Cloisons double face, double peau en deux plaques de plâtre en BA13, avec les 2 faces prêtes à peindre</t>
  </si>
  <si>
    <t>1.1.3.A</t>
  </si>
  <si>
    <t>1.1.3.B</t>
  </si>
  <si>
    <t>1.1.4</t>
  </si>
  <si>
    <t>Cloisons double face, simple peau en BA13, avec les 2 faces prêtes à peindre</t>
  </si>
  <si>
    <t>1.1.4.A</t>
  </si>
  <si>
    <t>1.2</t>
  </si>
  <si>
    <t>CLOISONS DROITES TYPE PLACOPLATRE ( de 140 à 500mm d'épaisseur, double ferraillage)</t>
  </si>
  <si>
    <t>1.2.3</t>
  </si>
  <si>
    <t>1.2.3.A</t>
  </si>
  <si>
    <t>1.2.3.B</t>
  </si>
  <si>
    <t>1.3</t>
  </si>
  <si>
    <t>CLOISONS DROITES TYPE PLACOPLATRE ( au delà de  500 mm d'épaisseur, double ferraillage)</t>
  </si>
  <si>
    <t>1.3.3</t>
  </si>
  <si>
    <t>1.3.3.B</t>
  </si>
  <si>
    <t>1.4</t>
  </si>
  <si>
    <t>CLOISONS COURBES TYPE PLACOPLATRE ( jusqu'à 140 mm d'épaisseur, simple ferraillage)</t>
  </si>
  <si>
    <t>1.4.1</t>
  </si>
  <si>
    <t>Cloisons simple face, double peau en deux plaques de BA6 avec une face prête à peindre</t>
  </si>
  <si>
    <t>1.4.1.A</t>
  </si>
  <si>
    <t>1.4.1.B</t>
  </si>
  <si>
    <t>hauteur au delà de 3m</t>
  </si>
  <si>
    <t>1.4.4</t>
  </si>
  <si>
    <t>Cloisons double face, simple peau en BA6, avec les 2 faces prêtes à peindre</t>
  </si>
  <si>
    <t>1.4.4.A</t>
  </si>
  <si>
    <t>1.7</t>
  </si>
  <si>
    <t>CLOISONS RENFORCEES  par plaques de bois classé M1 , de 10 à 19 mm d'épaisseur, vissées sur  structures intérieures</t>
  </si>
  <si>
    <t>1.7.A</t>
  </si>
  <si>
    <t>en médium</t>
  </si>
  <si>
    <t>CHAPITRE 2 - PLAFONDS</t>
  </si>
  <si>
    <t>2.1</t>
  </si>
  <si>
    <t>FAUX PLAFOND PLACO BA13 SIMPLE PEAU</t>
  </si>
  <si>
    <t>2.1.1</t>
  </si>
  <si>
    <t>Simple peau, simple ferraillage</t>
  </si>
  <si>
    <t>2.1.1.A</t>
  </si>
  <si>
    <t>2.1.1.B</t>
  </si>
  <si>
    <t>2.1.2</t>
  </si>
  <si>
    <t>Simple peau, double ferraillage</t>
  </si>
  <si>
    <t>2.1.2.B</t>
  </si>
  <si>
    <t>2.1.3</t>
  </si>
  <si>
    <t xml:space="preserve">Plafond flottant (ne reposant sur aucun mur latéral ou équivalent à un porte à faux important) </t>
  </si>
  <si>
    <t>2.1.3.D</t>
  </si>
  <si>
    <t>Simple peau, double ferraillage - hauteur au delà de 3m</t>
  </si>
  <si>
    <t>2.2</t>
  </si>
  <si>
    <t>PROFILES DE FAUX PLAFONDS</t>
  </si>
  <si>
    <t>2.2.2</t>
  </si>
  <si>
    <r>
      <t xml:space="preserve">Fourniture et pose de rails Halfen </t>
    </r>
    <r>
      <rPr>
        <b/>
        <sz val="10"/>
        <color rgb="FFFF0000"/>
        <rFont val="Arial"/>
        <family val="2"/>
      </rPr>
      <t>(ou équivalent)</t>
    </r>
    <r>
      <rPr>
        <b/>
        <sz val="10"/>
        <rFont val="Arial"/>
        <family val="2"/>
      </rPr>
      <t>, au delà de 2,20m de haut</t>
    </r>
  </si>
  <si>
    <t>2.2.2.A</t>
  </si>
  <si>
    <t>4,1cmx4,1cmx3m</t>
  </si>
  <si>
    <t>ML</t>
  </si>
  <si>
    <t>2.2.4</t>
  </si>
  <si>
    <r>
      <t xml:space="preserve">Dépose rails Halfen </t>
    </r>
    <r>
      <rPr>
        <u/>
        <sz val="9"/>
        <color rgb="FFFF0000"/>
        <rFont val="Arial"/>
        <family val="2"/>
      </rPr>
      <t>(ou équivalent)</t>
    </r>
  </si>
  <si>
    <t>CHAPITRE 3 - ISOLATION</t>
  </si>
  <si>
    <t>3.1</t>
  </si>
  <si>
    <r>
      <t xml:space="preserve">FOURNITURE ET POSE D'ISOLATION ACOUSTIQUE AVEC </t>
    </r>
    <r>
      <rPr>
        <b/>
        <i/>
        <sz val="10"/>
        <rFont val="Arial"/>
        <family val="2"/>
      </rPr>
      <t xml:space="preserve">LAINE DE VERRE </t>
    </r>
    <r>
      <rPr>
        <i/>
        <sz val="10"/>
        <rFont val="Arial"/>
        <family val="2"/>
      </rPr>
      <t xml:space="preserve">(ou équivalent) ENTRE STRUCTURES DE </t>
    </r>
    <r>
      <rPr>
        <b/>
        <i/>
        <sz val="10"/>
        <rFont val="Arial"/>
        <family val="2"/>
      </rPr>
      <t>CLOISONS</t>
    </r>
    <r>
      <rPr>
        <i/>
        <sz val="10"/>
        <rFont val="Arial"/>
        <family val="2"/>
      </rPr>
      <t xml:space="preserve"> </t>
    </r>
  </si>
  <si>
    <t>3.2</t>
  </si>
  <si>
    <r>
      <t xml:space="preserve">FOURNITURE ET POSE D'ISOLATION ACOUSTIQUE AVEC </t>
    </r>
    <r>
      <rPr>
        <b/>
        <i/>
        <sz val="10"/>
        <rFont val="Arial"/>
        <family val="2"/>
      </rPr>
      <t xml:space="preserve">LAINE DE VERRE </t>
    </r>
    <r>
      <rPr>
        <i/>
        <sz val="10"/>
        <rFont val="Arial"/>
        <family val="2"/>
      </rPr>
      <t xml:space="preserve">(ou équivalent) SUR </t>
    </r>
    <r>
      <rPr>
        <b/>
        <i/>
        <sz val="10"/>
        <rFont val="Arial"/>
        <family val="2"/>
      </rPr>
      <t>PLAFOND</t>
    </r>
  </si>
  <si>
    <t>3.3</t>
  </si>
  <si>
    <r>
      <t xml:space="preserve">FOURNITURE ET POSE D'ISOLATION ACOUSTIQUE AVEC </t>
    </r>
    <r>
      <rPr>
        <b/>
        <i/>
        <sz val="10"/>
        <rFont val="Arial"/>
        <family val="2"/>
      </rPr>
      <t xml:space="preserve">LAINE DE ROCHE </t>
    </r>
    <r>
      <rPr>
        <i/>
        <sz val="10"/>
        <rFont val="Arial"/>
        <family val="2"/>
      </rPr>
      <t xml:space="preserve">(type ROCKWOOL 60 Kg/m3) ENTRE STRUCTURES DE </t>
    </r>
    <r>
      <rPr>
        <b/>
        <i/>
        <sz val="10"/>
        <rFont val="Arial"/>
        <family val="2"/>
      </rPr>
      <t>CLOISONS</t>
    </r>
    <r>
      <rPr>
        <i/>
        <sz val="10"/>
        <rFont val="Arial"/>
        <family val="2"/>
      </rPr>
      <t xml:space="preserve"> VERTICALES                                                     </t>
    </r>
  </si>
  <si>
    <t>CHAPITRE 4 - CREATIONS D'OUVRAGES DIVERS</t>
  </si>
  <si>
    <t>4.1</t>
  </si>
  <si>
    <t>CREATION DE NICHES SOIGNEES</t>
  </si>
  <si>
    <t>au M² d'ouverture</t>
  </si>
  <si>
    <t>Y compris, si nécessaire, habillage des joues sur toutes les faces vues, profilés d'angles et renforts.</t>
  </si>
  <si>
    <t>4.2</t>
  </si>
  <si>
    <t>CREATION DE BAIES SOIGNEES</t>
  </si>
  <si>
    <t>Découpe de cimaises soignée avec profilés d'angles et renforts, si nécessaire</t>
  </si>
  <si>
    <t>4.3</t>
  </si>
  <si>
    <t xml:space="preserve">LINTEAUX : </t>
  </si>
  <si>
    <t>Linteaux avec ossature en acier galvanisé ép. 90mm et 2 plaques BA13 de chaque côté pour alignement aux cloisons. Sous face du linteau en BA13 simple peau à 2,20 m min</t>
  </si>
  <si>
    <t>4.4</t>
  </si>
  <si>
    <t>PROFIL STR TYPE FILET D'ENCADREMENT GAMME STR POUR JOINTS CREUX</t>
  </si>
  <si>
    <t>4.6</t>
  </si>
  <si>
    <t xml:space="preserve">FOURNITURE ET POSE DE BLOCS PORTES </t>
  </si>
  <si>
    <t>Montage soigné, intégration de la porte dans la cloison existante et traitement des joints avec le placo par pose de bandes de calicot.</t>
  </si>
  <si>
    <t>4.6.1</t>
  </si>
  <si>
    <t>Porte sous tenture</t>
  </si>
  <si>
    <t>4.6.1.A</t>
  </si>
  <si>
    <t>porte simple</t>
  </si>
  <si>
    <t>4.6.2</t>
  </si>
  <si>
    <t>4.6.2.A</t>
  </si>
  <si>
    <t>4.6.2.B</t>
  </si>
  <si>
    <t>porte double</t>
  </si>
  <si>
    <t>CHAPITRE 5 - DEPOSE ET MISE A LA BENNE</t>
  </si>
  <si>
    <t>Benne fournie par le Centre , sauf stipulation contraire dans le bon de commande</t>
  </si>
  <si>
    <t>5.1</t>
  </si>
  <si>
    <t>DEPOSE ET MISE A LA BENNE DE CLOISONS, LINTEAUX ET FAUX PLAFONDS</t>
  </si>
  <si>
    <t>5.1.1</t>
  </si>
  <si>
    <t>Simple face simple ferraillage</t>
  </si>
  <si>
    <t>5.1.2</t>
  </si>
  <si>
    <t>Double face simple ferraillage</t>
  </si>
  <si>
    <t>5.1.3</t>
  </si>
  <si>
    <t>Double face double ferraillage</t>
  </si>
  <si>
    <t>5.1.4</t>
  </si>
  <si>
    <t>Plus value pour dépose de cloisons comportant de la laine de roche/laine de verre</t>
  </si>
  <si>
    <t>5.3</t>
  </si>
  <si>
    <t>DEPOSE SOIGNEE DES PORTES</t>
  </si>
  <si>
    <t>U ( la porte)</t>
  </si>
  <si>
    <t>CHAPITRE 6 - PROTECTION DE SOLS</t>
  </si>
  <si>
    <t>6.1</t>
  </si>
  <si>
    <t>Prix unitaire pour un polyane épais 200µ : fourniture, pose et dépose</t>
  </si>
  <si>
    <t xml:space="preserve">CHAPITRE 7 - COUT DE MAIN D'ŒUVRE </t>
  </si>
  <si>
    <t>7.1</t>
  </si>
  <si>
    <t>TARIFS HORAIRES</t>
  </si>
  <si>
    <t>7.1.1</t>
  </si>
  <si>
    <t>ouvrier spécialisé</t>
  </si>
  <si>
    <t>heure</t>
  </si>
  <si>
    <t>7.1.3</t>
  </si>
  <si>
    <t>ouvrier qualifié</t>
  </si>
  <si>
    <t>7.1.5</t>
  </si>
  <si>
    <t>chef d'équipe</t>
  </si>
  <si>
    <t>SOUS-TOTAL HT</t>
  </si>
  <si>
    <t>Détail Quantitatif Estimatif (DQE)</t>
  </si>
  <si>
    <t>porte simple (PRIX UNITAIRE entre 1 et 5 portes)</t>
  </si>
  <si>
    <t>Porte âme pleine</t>
  </si>
  <si>
    <t>4.6.3</t>
  </si>
  <si>
    <t>supplément pour poignée à code mécanique</t>
  </si>
  <si>
    <t>9.2.1</t>
  </si>
  <si>
    <t xml:space="preserve">Forfait transport pour chantier isolé (Art 7.4.1 de l'accord-cadre) </t>
  </si>
  <si>
    <t>9.2.2</t>
  </si>
  <si>
    <t>Forfait minimum facturé  (Art 7.4.1 de l'accord-cadre)</t>
  </si>
  <si>
    <t xml:space="preserve">CHAPITRE 9- MAJORATIONS AUX PRIX DU BPU </t>
  </si>
  <si>
    <t>Accord-cadre n° 25-CP08-060-AC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</si>
</sst>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.00\ [$€-1]"/>
    <numFmt numFmtId="166" formatCode="#,##0.000\ [$€-1]"/>
  </numFmts>
  <fonts count="30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"/>
      <name val="Calibri"/>
      <family val="2"/>
    </font>
    <font>
      <b/>
      <sz val="11"/>
      <color rgb="FFFF0000"/>
      <name val="Calibri"/>
      <family val="2"/>
    </font>
    <font>
      <b/>
      <sz val="11"/>
      <color rgb="FF0000FF"/>
      <name val="Calibri"/>
      <family val="2"/>
    </font>
    <font>
      <b/>
      <sz val="11"/>
      <color indexed="16"/>
      <name val="Calibri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b/>
      <sz val="10"/>
      <color rgb="FFC00000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sz val="10"/>
      <name val="Bookman"/>
      <family val="1"/>
    </font>
    <font>
      <b/>
      <sz val="10"/>
      <name val="Bookman"/>
      <family val="1"/>
    </font>
    <font>
      <b/>
      <sz val="9"/>
      <name val="Arial"/>
      <family val="2"/>
    </font>
    <font>
      <b/>
      <i/>
      <sz val="8"/>
      <name val="Arial"/>
      <family val="2"/>
    </font>
    <font>
      <b/>
      <i/>
      <sz val="10"/>
      <color rgb="FFC00000"/>
      <name val="Arial"/>
      <family val="2"/>
    </font>
    <font>
      <b/>
      <i/>
      <sz val="10"/>
      <color rgb="FF0000CC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  <font>
      <u/>
      <sz val="9"/>
      <name val="Arial"/>
      <family val="2"/>
    </font>
    <font>
      <u/>
      <sz val="9"/>
      <color rgb="FFFF0000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b/>
      <strike/>
      <sz val="11"/>
      <color rgb="FF800000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66FF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 applyProtection="1">
      <alignment vertical="center"/>
      <protection locked="0"/>
    </xf>
    <xf numFmtId="0" fontId="0" fillId="0" borderId="1" xfId="0" applyBorder="1" applyAlignment="1">
      <alignment vertical="center"/>
    </xf>
    <xf numFmtId="0" fontId="1" fillId="0" borderId="0" xfId="0" applyFont="1" applyAlignment="1">
      <alignment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1" fontId="9" fillId="3" borderId="2" xfId="1" applyNumberFormat="1" applyFont="1" applyFill="1" applyBorder="1" applyAlignment="1">
      <alignment horizontal="center" vertical="center" wrapText="1"/>
    </xf>
    <xf numFmtId="0" fontId="9" fillId="3" borderId="2" xfId="1" applyFont="1" applyFill="1" applyBorder="1" applyAlignment="1">
      <alignment horizontal="center" vertical="center" wrapText="1"/>
    </xf>
    <xf numFmtId="4" fontId="10" fillId="3" borderId="2" xfId="1" applyNumberFormat="1" applyFont="1" applyFill="1" applyBorder="1" applyAlignment="1">
      <alignment horizontal="center" vertical="center" wrapText="1"/>
    </xf>
    <xf numFmtId="164" fontId="10" fillId="3" borderId="5" xfId="1" applyNumberFormat="1" applyFont="1" applyFill="1" applyBorder="1" applyAlignment="1">
      <alignment horizontal="center" vertical="center" wrapText="1"/>
    </xf>
    <xf numFmtId="0" fontId="11" fillId="4" borderId="6" xfId="1" applyFont="1" applyFill="1" applyBorder="1" applyAlignment="1">
      <alignment horizontal="left" vertical="center"/>
    </xf>
    <xf numFmtId="0" fontId="12" fillId="4" borderId="7" xfId="1" applyFont="1" applyFill="1" applyBorder="1" applyAlignment="1">
      <alignment horizontal="left" vertical="center"/>
    </xf>
    <xf numFmtId="165" fontId="13" fillId="4" borderId="7" xfId="1" applyNumberFormat="1" applyFont="1" applyFill="1" applyBorder="1" applyAlignment="1">
      <alignment horizontal="center" vertical="center"/>
    </xf>
    <xf numFmtId="164" fontId="12" fillId="4" borderId="7" xfId="1" applyNumberFormat="1" applyFont="1" applyFill="1" applyBorder="1" applyAlignment="1">
      <alignment horizontal="left" vertical="center"/>
    </xf>
    <xf numFmtId="0" fontId="14" fillId="4" borderId="7" xfId="1" applyFont="1" applyFill="1" applyBorder="1" applyAlignment="1">
      <alignment vertical="center"/>
    </xf>
    <xf numFmtId="164" fontId="15" fillId="4" borderId="7" xfId="1" applyNumberFormat="1" applyFont="1" applyFill="1" applyBorder="1" applyAlignment="1">
      <alignment horizontal="center" vertical="center"/>
    </xf>
    <xf numFmtId="164" fontId="15" fillId="4" borderId="8" xfId="1" applyNumberFormat="1" applyFont="1" applyFill="1" applyBorder="1" applyAlignment="1">
      <alignment horizontal="center" vertical="center"/>
    </xf>
    <xf numFmtId="49" fontId="16" fillId="5" borderId="9" xfId="1" applyNumberFormat="1" applyFont="1" applyFill="1" applyBorder="1" applyAlignment="1">
      <alignment horizontal="center" vertical="center"/>
    </xf>
    <xf numFmtId="0" fontId="17" fillId="0" borderId="9" xfId="1" applyFont="1" applyBorder="1" applyAlignment="1">
      <alignment horizontal="left" vertical="center" wrapText="1"/>
    </xf>
    <xf numFmtId="4" fontId="16" fillId="0" borderId="9" xfId="1" applyNumberFormat="1" applyFont="1" applyBorder="1" applyAlignment="1">
      <alignment horizontal="center" vertical="center"/>
    </xf>
    <xf numFmtId="164" fontId="18" fillId="6" borderId="9" xfId="1" applyNumberFormat="1" applyFont="1" applyFill="1" applyBorder="1" applyAlignment="1" applyProtection="1">
      <alignment horizontal="center" vertical="center"/>
      <protection locked="0"/>
    </xf>
    <xf numFmtId="164" fontId="19" fillId="0" borderId="9" xfId="1" applyNumberFormat="1" applyFont="1" applyBorder="1" applyAlignment="1">
      <alignment horizontal="right" vertical="center"/>
    </xf>
    <xf numFmtId="0" fontId="20" fillId="5" borderId="9" xfId="1" applyFont="1" applyFill="1" applyBorder="1" applyAlignment="1">
      <alignment vertical="center"/>
    </xf>
    <xf numFmtId="166" fontId="12" fillId="5" borderId="9" xfId="1" applyNumberFormat="1" applyFont="1" applyFill="1" applyBorder="1" applyAlignment="1">
      <alignment horizontal="center" vertical="center"/>
    </xf>
    <xf numFmtId="164" fontId="12" fillId="5" borderId="6" xfId="1" applyNumberFormat="1" applyFont="1" applyFill="1" applyBorder="1" applyAlignment="1">
      <alignment horizontal="center" vertical="center"/>
    </xf>
    <xf numFmtId="4" fontId="16" fillId="5" borderId="7" xfId="1" applyNumberFormat="1" applyFont="1" applyFill="1" applyBorder="1" applyAlignment="1">
      <alignment horizontal="center" vertical="center"/>
    </xf>
    <xf numFmtId="4" fontId="16" fillId="5" borderId="8" xfId="1" applyNumberFormat="1" applyFont="1" applyFill="1" applyBorder="1" applyAlignment="1">
      <alignment horizontal="right" vertical="center"/>
    </xf>
    <xf numFmtId="49" fontId="16" fillId="7" borderId="9" xfId="1" applyNumberFormat="1" applyFont="1" applyFill="1" applyBorder="1" applyAlignment="1">
      <alignment horizontal="center" vertical="center"/>
    </xf>
    <xf numFmtId="4" fontId="16" fillId="7" borderId="8" xfId="1" applyNumberFormat="1" applyFont="1" applyFill="1" applyBorder="1" applyAlignment="1">
      <alignment horizontal="right" vertical="center"/>
    </xf>
    <xf numFmtId="1" fontId="21" fillId="0" borderId="9" xfId="1" applyNumberFormat="1" applyFont="1" applyBorder="1" applyAlignment="1">
      <alignment horizontal="center" vertical="center"/>
    </xf>
    <xf numFmtId="0" fontId="21" fillId="0" borderId="9" xfId="1" applyFont="1" applyBorder="1" applyAlignment="1">
      <alignment vertical="center"/>
    </xf>
    <xf numFmtId="49" fontId="16" fillId="5" borderId="6" xfId="1" applyNumberFormat="1" applyFont="1" applyFill="1" applyBorder="1" applyAlignment="1">
      <alignment horizontal="center" vertical="center"/>
    </xf>
    <xf numFmtId="0" fontId="20" fillId="5" borderId="7" xfId="1" applyFont="1" applyFill="1" applyBorder="1" applyAlignment="1">
      <alignment vertical="center"/>
    </xf>
    <xf numFmtId="166" fontId="12" fillId="5" borderId="7" xfId="1" applyNumberFormat="1" applyFont="1" applyFill="1" applyBorder="1" applyAlignment="1">
      <alignment horizontal="center" vertical="center"/>
    </xf>
    <xf numFmtId="164" fontId="12" fillId="5" borderId="7" xfId="1" applyNumberFormat="1" applyFont="1" applyFill="1" applyBorder="1" applyAlignment="1">
      <alignment horizontal="center" vertical="center"/>
    </xf>
    <xf numFmtId="164" fontId="8" fillId="5" borderId="7" xfId="1" applyNumberFormat="1" applyFont="1" applyFill="1" applyBorder="1" applyAlignment="1">
      <alignment horizontal="center" vertical="center"/>
    </xf>
    <xf numFmtId="164" fontId="8" fillId="5" borderId="8" xfId="1" applyNumberFormat="1" applyFont="1" applyFill="1" applyBorder="1" applyAlignment="1">
      <alignment horizontal="center" vertical="center"/>
    </xf>
    <xf numFmtId="0" fontId="7" fillId="0" borderId="9" xfId="1" applyFont="1" applyBorder="1" applyAlignment="1">
      <alignment horizontal="left" vertical="center" wrapText="1"/>
    </xf>
    <xf numFmtId="0" fontId="12" fillId="4" borderId="7" xfId="1" applyFont="1" applyFill="1" applyBorder="1" applyAlignment="1">
      <alignment horizontal="center" vertical="center"/>
    </xf>
    <xf numFmtId="4" fontId="16" fillId="4" borderId="7" xfId="1" applyNumberFormat="1" applyFont="1" applyFill="1" applyBorder="1" applyAlignment="1">
      <alignment horizontal="center" vertical="center"/>
    </xf>
    <xf numFmtId="164" fontId="8" fillId="4" borderId="7" xfId="1" applyNumberFormat="1" applyFont="1" applyFill="1" applyBorder="1" applyAlignment="1">
      <alignment horizontal="center" vertical="center"/>
    </xf>
    <xf numFmtId="164" fontId="8" fillId="4" borderId="8" xfId="1" applyNumberFormat="1" applyFont="1" applyFill="1" applyBorder="1" applyAlignment="1">
      <alignment horizontal="center" vertical="center"/>
    </xf>
    <xf numFmtId="0" fontId="12" fillId="5" borderId="7" xfId="1" applyFont="1" applyFill="1" applyBorder="1" applyAlignment="1">
      <alignment horizontal="center" vertical="center" wrapText="1"/>
    </xf>
    <xf numFmtId="164" fontId="12" fillId="5" borderId="7" xfId="1" applyNumberFormat="1" applyFont="1" applyFill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165" fontId="13" fillId="5" borderId="7" xfId="1" applyNumberFormat="1" applyFont="1" applyFill="1" applyBorder="1" applyAlignment="1">
      <alignment horizontal="center" vertical="center"/>
    </xf>
    <xf numFmtId="164" fontId="16" fillId="5" borderId="7" xfId="1" applyNumberFormat="1" applyFont="1" applyFill="1" applyBorder="1" applyAlignment="1">
      <alignment horizontal="center" vertical="center"/>
    </xf>
    <xf numFmtId="4" fontId="16" fillId="5" borderId="8" xfId="1" applyNumberFormat="1" applyFont="1" applyFill="1" applyBorder="1" applyAlignment="1">
      <alignment horizontal="center" vertical="center"/>
    </xf>
    <xf numFmtId="0" fontId="23" fillId="0" borderId="9" xfId="1" applyFont="1" applyBorder="1" applyAlignment="1">
      <alignment vertical="center" wrapText="1"/>
    </xf>
    <xf numFmtId="164" fontId="8" fillId="4" borderId="8" xfId="1" applyNumberFormat="1" applyFont="1" applyFill="1" applyBorder="1" applyAlignment="1">
      <alignment horizontal="right" vertical="center"/>
    </xf>
    <xf numFmtId="49" fontId="16" fillId="0" borderId="6" xfId="1" applyNumberFormat="1" applyFont="1" applyFill="1" applyBorder="1" applyAlignment="1">
      <alignment horizontal="center" vertical="center"/>
    </xf>
    <xf numFmtId="0" fontId="25" fillId="0" borderId="9" xfId="1" applyFont="1" applyBorder="1" applyAlignment="1">
      <alignment horizontal="left" vertical="center" wrapText="1"/>
    </xf>
    <xf numFmtId="0" fontId="8" fillId="0" borderId="9" xfId="1" applyFont="1" applyBorder="1" applyAlignment="1">
      <alignment vertical="center" wrapText="1"/>
    </xf>
    <xf numFmtId="0" fontId="25" fillId="0" borderId="9" xfId="1" applyFont="1" applyBorder="1" applyAlignment="1">
      <alignment vertical="center" wrapText="1"/>
    </xf>
    <xf numFmtId="0" fontId="25" fillId="0" borderId="8" xfId="1" applyFont="1" applyBorder="1" applyAlignment="1">
      <alignment vertical="center" wrapText="1"/>
    </xf>
    <xf numFmtId="0" fontId="8" fillId="0" borderId="10" xfId="1" applyFont="1" applyBorder="1" applyAlignment="1">
      <alignment horizontal="left" vertical="center" wrapText="1"/>
    </xf>
    <xf numFmtId="0" fontId="7" fillId="0" borderId="13" xfId="1" applyFont="1" applyBorder="1" applyAlignment="1">
      <alignment vertical="center" wrapText="1"/>
    </xf>
    <xf numFmtId="0" fontId="8" fillId="0" borderId="10" xfId="1" applyFont="1" applyBorder="1" applyAlignment="1">
      <alignment vertical="center" wrapText="1"/>
    </xf>
    <xf numFmtId="0" fontId="21" fillId="0" borderId="13" xfId="1" applyFont="1" applyBorder="1" applyAlignment="1">
      <alignment vertical="center" wrapText="1"/>
    </xf>
    <xf numFmtId="0" fontId="12" fillId="0" borderId="9" xfId="1" applyFont="1" applyBorder="1" applyAlignment="1">
      <alignment horizontal="center" vertical="center"/>
    </xf>
    <xf numFmtId="0" fontId="20" fillId="5" borderId="16" xfId="1" applyFont="1" applyFill="1" applyBorder="1" applyAlignment="1">
      <alignment vertical="center"/>
    </xf>
    <xf numFmtId="165" fontId="13" fillId="5" borderId="16" xfId="1" applyNumberFormat="1" applyFont="1" applyFill="1" applyBorder="1" applyAlignment="1">
      <alignment horizontal="center" vertical="center"/>
    </xf>
    <xf numFmtId="164" fontId="13" fillId="5" borderId="16" xfId="1" applyNumberFormat="1" applyFont="1" applyFill="1" applyBorder="1" applyAlignment="1">
      <alignment horizontal="right" vertical="center"/>
    </xf>
    <xf numFmtId="4" fontId="16" fillId="5" borderId="16" xfId="1" applyNumberFormat="1" applyFont="1" applyFill="1" applyBorder="1" applyAlignment="1">
      <alignment horizontal="center" vertical="center"/>
    </xf>
    <xf numFmtId="164" fontId="8" fillId="5" borderId="16" xfId="1" applyNumberFormat="1" applyFont="1" applyFill="1" applyBorder="1" applyAlignment="1">
      <alignment horizontal="center" vertical="center"/>
    </xf>
    <xf numFmtId="164" fontId="8" fillId="5" borderId="12" xfId="1" applyNumberFormat="1" applyFont="1" applyFill="1" applyBorder="1" applyAlignment="1">
      <alignment horizontal="center" vertical="center"/>
    </xf>
    <xf numFmtId="164" fontId="8" fillId="5" borderId="15" xfId="1" applyNumberFormat="1" applyFont="1" applyFill="1" applyBorder="1" applyAlignment="1">
      <alignment horizontal="center" vertical="center"/>
    </xf>
    <xf numFmtId="0" fontId="11" fillId="4" borderId="11" xfId="1" applyFont="1" applyFill="1" applyBorder="1" applyAlignment="1">
      <alignment horizontal="left" vertical="center"/>
    </xf>
    <xf numFmtId="0" fontId="12" fillId="4" borderId="16" xfId="1" applyFont="1" applyFill="1" applyBorder="1" applyAlignment="1">
      <alignment horizontal="left" vertical="center"/>
    </xf>
    <xf numFmtId="0" fontId="12" fillId="4" borderId="16" xfId="1" applyFont="1" applyFill="1" applyBorder="1" applyAlignment="1">
      <alignment horizontal="center" vertical="center"/>
    </xf>
    <xf numFmtId="164" fontId="12" fillId="4" borderId="16" xfId="1" applyNumberFormat="1" applyFont="1" applyFill="1" applyBorder="1" applyAlignment="1">
      <alignment horizontal="left" vertical="center"/>
    </xf>
    <xf numFmtId="4" fontId="16" fillId="4" borderId="16" xfId="1" applyNumberFormat="1" applyFont="1" applyFill="1" applyBorder="1" applyAlignment="1">
      <alignment horizontal="center" vertical="center"/>
    </xf>
    <xf numFmtId="164" fontId="8" fillId="4" borderId="16" xfId="1" applyNumberFormat="1" applyFont="1" applyFill="1" applyBorder="1" applyAlignment="1">
      <alignment horizontal="center" vertical="center"/>
    </xf>
    <xf numFmtId="164" fontId="8" fillId="4" borderId="12" xfId="1" applyNumberFormat="1" applyFont="1" applyFill="1" applyBorder="1" applyAlignment="1">
      <alignment horizontal="right" vertical="center"/>
    </xf>
    <xf numFmtId="164" fontId="8" fillId="4" borderId="15" xfId="1" applyNumberFormat="1" applyFont="1" applyFill="1" applyBorder="1" applyAlignment="1">
      <alignment horizontal="right" vertical="center"/>
    </xf>
    <xf numFmtId="0" fontId="12" fillId="5" borderId="6" xfId="1" applyFont="1" applyFill="1" applyBorder="1" applyAlignment="1">
      <alignment horizontal="center" vertical="center" wrapText="1"/>
    </xf>
    <xf numFmtId="164" fontId="26" fillId="5" borderId="7" xfId="1" applyNumberFormat="1" applyFont="1" applyFill="1" applyBorder="1" applyAlignment="1">
      <alignment horizontal="right" vertical="center"/>
    </xf>
    <xf numFmtId="164" fontId="8" fillId="5" borderId="8" xfId="1" applyNumberFormat="1" applyFont="1" applyFill="1" applyBorder="1" applyAlignment="1">
      <alignment horizontal="right" vertical="center"/>
    </xf>
    <xf numFmtId="1" fontId="12" fillId="5" borderId="6" xfId="1" applyNumberFormat="1" applyFont="1" applyFill="1" applyBorder="1" applyAlignment="1">
      <alignment horizontal="center" vertical="center"/>
    </xf>
    <xf numFmtId="0" fontId="8" fillId="5" borderId="8" xfId="1" applyFont="1" applyFill="1" applyBorder="1" applyAlignment="1">
      <alignment vertical="center" wrapText="1"/>
    </xf>
    <xf numFmtId="0" fontId="8" fillId="5" borderId="7" xfId="1" applyFont="1" applyFill="1" applyBorder="1" applyAlignment="1">
      <alignment horizontal="left" vertical="center" wrapText="1"/>
    </xf>
    <xf numFmtId="0" fontId="12" fillId="5" borderId="7" xfId="1" applyFont="1" applyFill="1" applyBorder="1" applyAlignment="1">
      <alignment horizontal="center" vertical="center"/>
    </xf>
    <xf numFmtId="1" fontId="21" fillId="0" borderId="18" xfId="1" applyNumberFormat="1" applyFont="1" applyBorder="1" applyAlignment="1">
      <alignment horizontal="center" vertical="center"/>
    </xf>
    <xf numFmtId="4" fontId="16" fillId="0" borderId="18" xfId="1" applyNumberFormat="1" applyFont="1" applyBorder="1" applyAlignment="1">
      <alignment horizontal="center" vertical="center"/>
    </xf>
    <xf numFmtId="164" fontId="18" fillId="6" borderId="18" xfId="1" applyNumberFormat="1" applyFont="1" applyFill="1" applyBorder="1" applyAlignment="1" applyProtection="1">
      <alignment horizontal="center" vertical="center"/>
      <protection locked="0"/>
    </xf>
    <xf numFmtId="164" fontId="2" fillId="0" borderId="21" xfId="0" applyNumberFormat="1" applyFont="1" applyBorder="1" applyAlignment="1">
      <alignment horizontal="center" vertical="center"/>
    </xf>
    <xf numFmtId="164" fontId="8" fillId="2" borderId="22" xfId="1" applyNumberFormat="1" applyFont="1" applyFill="1" applyBorder="1" applyAlignment="1">
      <alignment horizontal="right" vertical="center"/>
    </xf>
    <xf numFmtId="164" fontId="2" fillId="0" borderId="22" xfId="0" applyNumberFormat="1" applyFont="1" applyBorder="1" applyAlignment="1">
      <alignment horizontal="center" vertical="center"/>
    </xf>
    <xf numFmtId="164" fontId="19" fillId="0" borderId="9" xfId="1" applyNumberFormat="1" applyFont="1" applyBorder="1" applyAlignment="1">
      <alignment vertical="center"/>
    </xf>
    <xf numFmtId="0" fontId="12" fillId="0" borderId="10" xfId="1" applyFont="1" applyBorder="1" applyAlignment="1">
      <alignment horizontal="center" vertical="center"/>
    </xf>
    <xf numFmtId="49" fontId="16" fillId="7" borderId="13" xfId="1" applyNumberFormat="1" applyFont="1" applyFill="1" applyBorder="1" applyAlignment="1">
      <alignment horizontal="center" vertical="center"/>
    </xf>
    <xf numFmtId="4" fontId="29" fillId="0" borderId="9" xfId="1" applyNumberFormat="1" applyFont="1" applyBorder="1" applyAlignment="1">
      <alignment horizontal="center" vertical="center"/>
    </xf>
    <xf numFmtId="0" fontId="28" fillId="0" borderId="0" xfId="0" applyFont="1" applyAlignment="1">
      <alignment vertical="center"/>
    </xf>
    <xf numFmtId="1" fontId="16" fillId="0" borderId="9" xfId="1" applyNumberFormat="1" applyFont="1" applyBorder="1" applyAlignment="1">
      <alignment horizontal="center" vertical="center"/>
    </xf>
    <xf numFmtId="0" fontId="16" fillId="0" borderId="9" xfId="1" applyFont="1" applyBorder="1" applyAlignment="1">
      <alignment vertical="center"/>
    </xf>
    <xf numFmtId="0" fontId="21" fillId="0" borderId="9" xfId="1" applyFont="1" applyBorder="1" applyAlignment="1">
      <alignment vertical="center" wrapText="1"/>
    </xf>
    <xf numFmtId="0" fontId="21" fillId="0" borderId="18" xfId="1" applyFont="1" applyBorder="1" applyAlignment="1">
      <alignment vertical="center" wrapText="1"/>
    </xf>
    <xf numFmtId="164" fontId="19" fillId="0" borderId="18" xfId="1" applyNumberFormat="1" applyFont="1" applyBorder="1" applyAlignment="1">
      <alignment horizontal="right" vertical="center"/>
    </xf>
    <xf numFmtId="0" fontId="0" fillId="8" borderId="0" xfId="0" applyFill="1" applyAlignment="1" applyProtection="1">
      <alignment vertical="center"/>
      <protection locked="0"/>
    </xf>
    <xf numFmtId="2" fontId="16" fillId="2" borderId="22" xfId="1" applyNumberFormat="1" applyFont="1" applyFill="1" applyBorder="1" applyAlignment="1">
      <alignment horizontal="right" vertical="center"/>
    </xf>
    <xf numFmtId="165" fontId="13" fillId="0" borderId="6" xfId="1" applyNumberFormat="1" applyFont="1" applyBorder="1" applyAlignment="1">
      <alignment horizontal="center" vertical="center"/>
    </xf>
    <xf numFmtId="165" fontId="13" fillId="0" borderId="8" xfId="1" applyNumberFormat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165" fontId="13" fillId="0" borderId="19" xfId="1" applyNumberFormat="1" applyFont="1" applyBorder="1" applyAlignment="1">
      <alignment horizontal="center" vertical="center"/>
    </xf>
    <xf numFmtId="165" fontId="13" fillId="0" borderId="20" xfId="1" applyNumberFormat="1" applyFont="1" applyBorder="1" applyAlignment="1">
      <alignment horizontal="center" vertical="center"/>
    </xf>
    <xf numFmtId="0" fontId="11" fillId="4" borderId="6" xfId="1" applyFont="1" applyFill="1" applyBorder="1" applyAlignment="1">
      <alignment horizontal="left" vertical="center"/>
    </xf>
    <xf numFmtId="0" fontId="11" fillId="4" borderId="7" xfId="1" applyFont="1" applyFill="1" applyBorder="1" applyAlignment="1">
      <alignment horizontal="left" vertical="center"/>
    </xf>
    <xf numFmtId="0" fontId="11" fillId="4" borderId="8" xfId="1" applyFont="1" applyFill="1" applyBorder="1" applyAlignment="1">
      <alignment horizontal="left" vertical="center"/>
    </xf>
    <xf numFmtId="0" fontId="12" fillId="4" borderId="14" xfId="1" applyFont="1" applyFill="1" applyBorder="1" applyAlignment="1">
      <alignment horizontal="left" vertical="center"/>
    </xf>
    <xf numFmtId="0" fontId="12" fillId="4" borderId="17" xfId="1" applyFont="1" applyFill="1" applyBorder="1" applyAlignment="1">
      <alignment horizontal="left" vertical="center"/>
    </xf>
    <xf numFmtId="165" fontId="20" fillId="0" borderId="6" xfId="1" applyNumberFormat="1" applyFont="1" applyBorder="1" applyAlignment="1">
      <alignment horizontal="center" vertical="center"/>
    </xf>
    <xf numFmtId="165" fontId="20" fillId="0" borderId="8" xfId="1" applyNumberFormat="1" applyFont="1" applyBorder="1" applyAlignment="1">
      <alignment horizontal="center" vertical="center"/>
    </xf>
    <xf numFmtId="0" fontId="12" fillId="7" borderId="6" xfId="1" applyFont="1" applyFill="1" applyBorder="1" applyAlignment="1">
      <alignment horizontal="left" vertical="center" wrapText="1"/>
    </xf>
    <xf numFmtId="0" fontId="12" fillId="7" borderId="7" xfId="1" applyFont="1" applyFill="1" applyBorder="1" applyAlignment="1">
      <alignment horizontal="left" vertical="center" wrapText="1"/>
    </xf>
    <xf numFmtId="49" fontId="16" fillId="5" borderId="10" xfId="1" applyNumberFormat="1" applyFont="1" applyFill="1" applyBorder="1" applyAlignment="1">
      <alignment horizontal="center" vertical="center"/>
    </xf>
    <xf numFmtId="49" fontId="16" fillId="5" borderId="13" xfId="1" applyNumberFormat="1" applyFont="1" applyFill="1" applyBorder="1" applyAlignment="1">
      <alignment horizontal="center" vertical="center"/>
    </xf>
    <xf numFmtId="0" fontId="7" fillId="5" borderId="17" xfId="1" applyFont="1" applyFill="1" applyBorder="1" applyAlignment="1">
      <alignment horizontal="left" vertical="center" wrapText="1"/>
    </xf>
    <xf numFmtId="164" fontId="19" fillId="0" borderId="10" xfId="1" applyNumberFormat="1" applyFont="1" applyBorder="1" applyAlignment="1">
      <alignment vertical="center"/>
    </xf>
    <xf numFmtId="164" fontId="19" fillId="0" borderId="13" xfId="1" applyNumberFormat="1" applyFont="1" applyBorder="1" applyAlignment="1">
      <alignment vertical="center"/>
    </xf>
    <xf numFmtId="1" fontId="12" fillId="0" borderId="10" xfId="1" applyNumberFormat="1" applyFont="1" applyBorder="1" applyAlignment="1">
      <alignment horizontal="center" vertical="center"/>
    </xf>
    <xf numFmtId="1" fontId="12" fillId="0" borderId="13" xfId="1" applyNumberFormat="1" applyFont="1" applyBorder="1" applyAlignment="1">
      <alignment horizontal="center" vertical="center"/>
    </xf>
    <xf numFmtId="165" fontId="13" fillId="0" borderId="11" xfId="1" applyNumberFormat="1" applyFont="1" applyBorder="1" applyAlignment="1">
      <alignment horizontal="center" vertical="center"/>
    </xf>
    <xf numFmtId="165" fontId="13" fillId="0" borderId="12" xfId="1" applyNumberFormat="1" applyFont="1" applyBorder="1" applyAlignment="1">
      <alignment horizontal="center" vertical="center"/>
    </xf>
    <xf numFmtId="165" fontId="13" fillId="0" borderId="14" xfId="1" applyNumberFormat="1" applyFont="1" applyBorder="1" applyAlignment="1">
      <alignment horizontal="center" vertical="center"/>
    </xf>
    <xf numFmtId="165" fontId="13" fillId="0" borderId="15" xfId="1" applyNumberFormat="1" applyFont="1" applyBorder="1" applyAlignment="1">
      <alignment horizontal="center" vertical="center"/>
    </xf>
    <xf numFmtId="4" fontId="16" fillId="0" borderId="10" xfId="1" applyNumberFormat="1" applyFont="1" applyBorder="1" applyAlignment="1">
      <alignment horizontal="center" vertical="center"/>
    </xf>
    <xf numFmtId="4" fontId="16" fillId="0" borderId="13" xfId="1" applyNumberFormat="1" applyFont="1" applyBorder="1" applyAlignment="1">
      <alignment horizontal="center" vertical="center"/>
    </xf>
    <xf numFmtId="164" fontId="18" fillId="6" borderId="10" xfId="1" applyNumberFormat="1" applyFont="1" applyFill="1" applyBorder="1" applyAlignment="1" applyProtection="1">
      <alignment horizontal="center" vertical="center"/>
      <protection locked="0"/>
    </xf>
    <xf numFmtId="164" fontId="18" fillId="6" borderId="13" xfId="1" applyNumberFormat="1" applyFont="1" applyFill="1" applyBorder="1" applyAlignment="1" applyProtection="1">
      <alignment horizontal="center" vertical="center"/>
      <protection locked="0"/>
    </xf>
    <xf numFmtId="0" fontId="7" fillId="0" borderId="11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 wrapText="1"/>
    </xf>
    <xf numFmtId="0" fontId="12" fillId="0" borderId="13" xfId="1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3" borderId="3" xfId="1" applyFont="1" applyFill="1" applyBorder="1" applyAlignment="1">
      <alignment horizontal="center" vertical="center" wrapText="1"/>
    </xf>
    <xf numFmtId="0" fontId="10" fillId="3" borderId="4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</cellXfs>
  <cellStyles count="2">
    <cellStyle name="Normal" xfId="0" builtinId="0"/>
    <cellStyle name="Normal 2" xfId="1" xr:uid="{DAB115FF-3F6E-464C-93B7-CCA7F7F5DE18}"/>
  </cellStyles>
  <dxfs count="0"/>
  <tableStyles count="0" defaultTableStyle="TableStyleMedium2" defaultPivotStyle="PivotStyleLight16"/>
  <colors>
    <mruColors>
      <color rgb="FFCC66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3226C-9435-439A-8767-EF7586136432}">
  <sheetPr>
    <tabColor rgb="FF00FF00"/>
  </sheetPr>
  <dimension ref="A1:I379"/>
  <sheetViews>
    <sheetView tabSelected="1" view="pageBreakPreview" topLeftCell="A80" zoomScale="106" zoomScaleNormal="100" zoomScaleSheetLayoutView="106" workbookViewId="0">
      <selection activeCell="C96" sqref="C96"/>
    </sheetView>
  </sheetViews>
  <sheetFormatPr baseColWidth="10" defaultColWidth="11.453125" defaultRowHeight="14.5"/>
  <cols>
    <col min="1" max="1" width="2.81640625" style="1" customWidth="1"/>
    <col min="2" max="2" width="8.453125" style="1" customWidth="1"/>
    <col min="3" max="3" width="49.1796875" style="1" customWidth="1"/>
    <col min="4" max="4" width="12.26953125" style="2" customWidth="1"/>
    <col min="5" max="5" width="12.54296875" style="3" customWidth="1"/>
    <col min="6" max="6" width="11.81640625" style="4" customWidth="1"/>
    <col min="7" max="7" width="15.54296875" style="5" bestFit="1" customWidth="1"/>
    <col min="8" max="8" width="17.453125" style="91" customWidth="1"/>
    <col min="9" max="9" width="4.7265625" style="6" customWidth="1"/>
    <col min="10" max="16384" width="11.453125" style="6"/>
  </cols>
  <sheetData>
    <row r="1" spans="2:8">
      <c r="H1" s="5"/>
    </row>
    <row r="2" spans="2:8">
      <c r="H2" s="5"/>
    </row>
    <row r="3" spans="2:8">
      <c r="H3" s="5"/>
    </row>
    <row r="4" spans="2:8" ht="31.5" customHeight="1">
      <c r="B4" s="144" t="s">
        <v>0</v>
      </c>
      <c r="C4" s="144"/>
      <c r="D4" s="144"/>
      <c r="E4" s="144"/>
      <c r="F4" s="144"/>
      <c r="G4" s="144"/>
      <c r="H4" s="144"/>
    </row>
    <row r="5" spans="2:8" ht="6.75" customHeight="1">
      <c r="H5" s="5"/>
    </row>
    <row r="6" spans="2:8">
      <c r="B6" s="145" t="s">
        <v>143</v>
      </c>
      <c r="C6" s="145"/>
      <c r="D6" s="145"/>
      <c r="E6" s="145"/>
      <c r="F6" s="145"/>
      <c r="G6" s="145"/>
      <c r="H6" s="145"/>
    </row>
    <row r="7" spans="2:8" ht="5.25" customHeight="1">
      <c r="H7" s="5"/>
    </row>
    <row r="8" spans="2:8">
      <c r="B8" s="146" t="s">
        <v>133</v>
      </c>
      <c r="C8" s="146"/>
      <c r="D8" s="146"/>
      <c r="E8" s="146"/>
      <c r="F8" s="146"/>
      <c r="G8" s="146"/>
      <c r="H8" s="146"/>
    </row>
    <row r="9" spans="2:8" ht="7.5" customHeight="1">
      <c r="H9" s="5"/>
    </row>
    <row r="10" spans="2:8" ht="42.75" customHeight="1">
      <c r="B10" s="140"/>
      <c r="C10" s="141"/>
      <c r="D10" s="141"/>
      <c r="E10" s="141"/>
      <c r="F10" s="141"/>
      <c r="G10" s="141"/>
      <c r="H10" s="141"/>
    </row>
    <row r="11" spans="2:8" ht="12.75" customHeight="1">
      <c r="B11" s="7"/>
      <c r="F11" s="8"/>
      <c r="G11" s="9"/>
      <c r="H11" s="9"/>
    </row>
    <row r="12" spans="2:8" ht="26">
      <c r="B12" s="10" t="s">
        <v>1</v>
      </c>
      <c r="C12" s="11" t="s">
        <v>2</v>
      </c>
      <c r="D12" s="142" t="s">
        <v>3</v>
      </c>
      <c r="E12" s="143"/>
      <c r="F12" s="12" t="s">
        <v>4</v>
      </c>
      <c r="G12" s="13" t="s">
        <v>5</v>
      </c>
      <c r="H12" s="13" t="s">
        <v>6</v>
      </c>
    </row>
    <row r="13" spans="2:8">
      <c r="B13" s="14" t="s">
        <v>7</v>
      </c>
      <c r="C13" s="15"/>
      <c r="D13" s="16"/>
      <c r="E13" s="17"/>
      <c r="F13" s="18"/>
      <c r="G13" s="19"/>
      <c r="H13" s="20"/>
    </row>
    <row r="14" spans="2:8" ht="20">
      <c r="B14" s="21" t="s">
        <v>8</v>
      </c>
      <c r="C14" s="22" t="s">
        <v>9</v>
      </c>
      <c r="D14" s="104" t="s">
        <v>10</v>
      </c>
      <c r="E14" s="105"/>
      <c r="F14" s="23">
        <v>20</v>
      </c>
      <c r="G14" s="24"/>
      <c r="H14" s="25">
        <f>F14*G14</f>
        <v>0</v>
      </c>
    </row>
    <row r="15" spans="2:8">
      <c r="B15" s="21" t="s">
        <v>11</v>
      </c>
      <c r="C15" s="26" t="s">
        <v>12</v>
      </c>
      <c r="D15" s="27"/>
      <c r="E15" s="28"/>
      <c r="F15" s="29"/>
      <c r="G15" s="29"/>
      <c r="H15" s="30"/>
    </row>
    <row r="16" spans="2:8" ht="25.5" customHeight="1">
      <c r="B16" s="31" t="s">
        <v>13</v>
      </c>
      <c r="C16" s="117" t="s">
        <v>14</v>
      </c>
      <c r="D16" s="118"/>
      <c r="E16" s="118"/>
      <c r="F16" s="118"/>
      <c r="G16" s="118"/>
      <c r="H16" s="32"/>
    </row>
    <row r="17" spans="2:8">
      <c r="B17" s="33" t="s">
        <v>15</v>
      </c>
      <c r="C17" s="34" t="s">
        <v>16</v>
      </c>
      <c r="D17" s="104" t="s">
        <v>17</v>
      </c>
      <c r="E17" s="105"/>
      <c r="F17" s="23">
        <v>20</v>
      </c>
      <c r="G17" s="24"/>
      <c r="H17" s="25">
        <f>F17*G17</f>
        <v>0</v>
      </c>
    </row>
    <row r="18" spans="2:8">
      <c r="B18" s="33" t="s">
        <v>18</v>
      </c>
      <c r="C18" s="34" t="s">
        <v>19</v>
      </c>
      <c r="D18" s="104" t="s">
        <v>17</v>
      </c>
      <c r="E18" s="105"/>
      <c r="F18" s="23">
        <v>400</v>
      </c>
      <c r="G18" s="24"/>
      <c r="H18" s="25">
        <f>F18*G18</f>
        <v>0</v>
      </c>
    </row>
    <row r="19" spans="2:8">
      <c r="B19" s="31" t="s">
        <v>20</v>
      </c>
      <c r="C19" s="117" t="s">
        <v>21</v>
      </c>
      <c r="D19" s="118"/>
      <c r="E19" s="118"/>
      <c r="F19" s="118"/>
      <c r="G19" s="118"/>
      <c r="H19" s="32"/>
    </row>
    <row r="20" spans="2:8">
      <c r="B20" s="33" t="s">
        <v>22</v>
      </c>
      <c r="C20" s="34" t="s">
        <v>16</v>
      </c>
      <c r="D20" s="104" t="s">
        <v>17</v>
      </c>
      <c r="E20" s="105"/>
      <c r="F20" s="23">
        <v>280</v>
      </c>
      <c r="G20" s="24"/>
      <c r="H20" s="25">
        <f>F20*G20</f>
        <v>0</v>
      </c>
    </row>
    <row r="21" spans="2:8">
      <c r="B21" s="33" t="s">
        <v>23</v>
      </c>
      <c r="C21" s="34" t="s">
        <v>19</v>
      </c>
      <c r="D21" s="104" t="s">
        <v>17</v>
      </c>
      <c r="E21" s="105"/>
      <c r="F21" s="23">
        <v>1000</v>
      </c>
      <c r="G21" s="24"/>
      <c r="H21" s="25">
        <f>F21*G21</f>
        <v>0</v>
      </c>
    </row>
    <row r="22" spans="2:8">
      <c r="B22" s="31" t="s">
        <v>24</v>
      </c>
      <c r="C22" s="117" t="s">
        <v>25</v>
      </c>
      <c r="D22" s="118"/>
      <c r="E22" s="118"/>
      <c r="F22" s="118"/>
      <c r="G22" s="118"/>
      <c r="H22" s="32"/>
    </row>
    <row r="23" spans="2:8">
      <c r="B23" s="33" t="s">
        <v>26</v>
      </c>
      <c r="C23" s="34" t="s">
        <v>16</v>
      </c>
      <c r="D23" s="104" t="s">
        <v>17</v>
      </c>
      <c r="E23" s="105"/>
      <c r="F23" s="23">
        <v>70</v>
      </c>
      <c r="G23" s="24"/>
      <c r="H23" s="25">
        <f>F23*G23</f>
        <v>0</v>
      </c>
    </row>
    <row r="24" spans="2:8">
      <c r="B24" s="35" t="s">
        <v>27</v>
      </c>
      <c r="C24" s="36" t="s">
        <v>28</v>
      </c>
      <c r="D24" s="37"/>
      <c r="E24" s="38"/>
      <c r="F24" s="29"/>
      <c r="G24" s="39"/>
      <c r="H24" s="40"/>
    </row>
    <row r="25" spans="2:8">
      <c r="B25" s="31" t="s">
        <v>29</v>
      </c>
      <c r="C25" s="117" t="s">
        <v>21</v>
      </c>
      <c r="D25" s="118"/>
      <c r="E25" s="118"/>
      <c r="F25" s="118"/>
      <c r="G25" s="118"/>
      <c r="H25" s="32"/>
    </row>
    <row r="26" spans="2:8">
      <c r="B26" s="33" t="s">
        <v>30</v>
      </c>
      <c r="C26" s="34" t="s">
        <v>16</v>
      </c>
      <c r="D26" s="104" t="s">
        <v>17</v>
      </c>
      <c r="E26" s="105"/>
      <c r="F26" s="23">
        <v>30</v>
      </c>
      <c r="G26" s="24"/>
      <c r="H26" s="25">
        <f>F26*G26</f>
        <v>0</v>
      </c>
    </row>
    <row r="27" spans="2:8">
      <c r="B27" s="33" t="s">
        <v>31</v>
      </c>
      <c r="C27" s="34" t="s">
        <v>19</v>
      </c>
      <c r="D27" s="104" t="s">
        <v>17</v>
      </c>
      <c r="E27" s="105"/>
      <c r="F27" s="23">
        <v>1500</v>
      </c>
      <c r="G27" s="24"/>
      <c r="H27" s="25">
        <f>F27*G27</f>
        <v>0</v>
      </c>
    </row>
    <row r="28" spans="2:8">
      <c r="B28" s="35" t="s">
        <v>32</v>
      </c>
      <c r="C28" s="36" t="s">
        <v>33</v>
      </c>
      <c r="D28" s="37"/>
      <c r="E28" s="38"/>
      <c r="F28" s="29"/>
      <c r="G28" s="39"/>
      <c r="H28" s="40"/>
    </row>
    <row r="29" spans="2:8">
      <c r="B29" s="31" t="s">
        <v>34</v>
      </c>
      <c r="C29" s="117" t="s">
        <v>21</v>
      </c>
      <c r="D29" s="118"/>
      <c r="E29" s="118"/>
      <c r="F29" s="118"/>
      <c r="G29" s="118"/>
      <c r="H29" s="32"/>
    </row>
    <row r="30" spans="2:8">
      <c r="B30" s="33" t="s">
        <v>35</v>
      </c>
      <c r="C30" s="34" t="s">
        <v>19</v>
      </c>
      <c r="D30" s="104" t="s">
        <v>17</v>
      </c>
      <c r="E30" s="105"/>
      <c r="F30" s="23">
        <v>300</v>
      </c>
      <c r="G30" s="24"/>
      <c r="H30" s="25">
        <f>F30*G30</f>
        <v>0</v>
      </c>
    </row>
    <row r="31" spans="2:8">
      <c r="B31" s="35" t="s">
        <v>36</v>
      </c>
      <c r="C31" s="36" t="s">
        <v>37</v>
      </c>
      <c r="D31" s="37"/>
      <c r="E31" s="38"/>
      <c r="F31" s="29"/>
      <c r="G31" s="39"/>
      <c r="H31" s="40"/>
    </row>
    <row r="32" spans="2:8">
      <c r="B32" s="31" t="s">
        <v>38</v>
      </c>
      <c r="C32" s="117" t="s">
        <v>39</v>
      </c>
      <c r="D32" s="118"/>
      <c r="E32" s="118"/>
      <c r="F32" s="118"/>
      <c r="G32" s="118"/>
      <c r="H32" s="32"/>
    </row>
    <row r="33" spans="2:8" s="1" customFormat="1">
      <c r="B33" s="33" t="s">
        <v>40</v>
      </c>
      <c r="C33" s="34" t="s">
        <v>16</v>
      </c>
      <c r="D33" s="104" t="s">
        <v>17</v>
      </c>
      <c r="E33" s="105"/>
      <c r="F33" s="23">
        <v>60</v>
      </c>
      <c r="G33" s="24"/>
      <c r="H33" s="25">
        <f>F33*G33</f>
        <v>0</v>
      </c>
    </row>
    <row r="34" spans="2:8" s="1" customFormat="1">
      <c r="B34" s="33" t="s">
        <v>41</v>
      </c>
      <c r="C34" s="41" t="s">
        <v>42</v>
      </c>
      <c r="D34" s="104" t="s">
        <v>17</v>
      </c>
      <c r="E34" s="105"/>
      <c r="F34" s="23">
        <f>85+20</f>
        <v>105</v>
      </c>
      <c r="G34" s="24"/>
      <c r="H34" s="25">
        <f>F34*G34</f>
        <v>0</v>
      </c>
    </row>
    <row r="35" spans="2:8" s="1" customFormat="1" ht="15" customHeight="1">
      <c r="B35" s="31" t="s">
        <v>43</v>
      </c>
      <c r="C35" s="117" t="s">
        <v>44</v>
      </c>
      <c r="D35" s="118"/>
      <c r="E35" s="118"/>
      <c r="F35" s="118"/>
      <c r="G35" s="118"/>
      <c r="H35" s="32"/>
    </row>
    <row r="36" spans="2:8" s="1" customFormat="1">
      <c r="B36" s="33" t="s">
        <v>45</v>
      </c>
      <c r="C36" s="34" t="s">
        <v>16</v>
      </c>
      <c r="D36" s="104" t="s">
        <v>17</v>
      </c>
      <c r="E36" s="105"/>
      <c r="F36" s="23">
        <v>30</v>
      </c>
      <c r="G36" s="24"/>
      <c r="H36" s="25">
        <f>F36*G36</f>
        <v>0</v>
      </c>
    </row>
    <row r="37" spans="2:8" s="1" customFormat="1" ht="20.25" customHeight="1">
      <c r="B37" s="35" t="s">
        <v>46</v>
      </c>
      <c r="C37" s="36" t="s">
        <v>47</v>
      </c>
      <c r="D37" s="36"/>
      <c r="E37" s="36"/>
      <c r="F37" s="36"/>
      <c r="G37" s="39"/>
      <c r="H37" s="40"/>
    </row>
    <row r="38" spans="2:8" s="1" customFormat="1">
      <c r="B38" s="33" t="s">
        <v>48</v>
      </c>
      <c r="C38" s="34" t="s">
        <v>49</v>
      </c>
      <c r="D38" s="104" t="s">
        <v>17</v>
      </c>
      <c r="E38" s="105"/>
      <c r="F38" s="23">
        <v>250</v>
      </c>
      <c r="G38" s="24"/>
      <c r="H38" s="25">
        <f>F38*G38</f>
        <v>0</v>
      </c>
    </row>
    <row r="39" spans="2:8" s="1" customFormat="1">
      <c r="B39" s="14" t="s">
        <v>50</v>
      </c>
      <c r="C39" s="15"/>
      <c r="D39" s="42"/>
      <c r="E39" s="17"/>
      <c r="F39" s="43"/>
      <c r="G39" s="44"/>
      <c r="H39" s="45"/>
    </row>
    <row r="40" spans="2:8" s="1" customFormat="1">
      <c r="B40" s="35" t="s">
        <v>51</v>
      </c>
      <c r="C40" s="36" t="s">
        <v>52</v>
      </c>
      <c r="D40" s="46"/>
      <c r="E40" s="47"/>
      <c r="F40" s="29"/>
      <c r="G40" s="39"/>
      <c r="H40" s="40"/>
    </row>
    <row r="41" spans="2:8" s="1" customFormat="1">
      <c r="B41" s="31" t="s">
        <v>53</v>
      </c>
      <c r="C41" s="117" t="s">
        <v>54</v>
      </c>
      <c r="D41" s="118"/>
      <c r="E41" s="118"/>
      <c r="F41" s="118"/>
      <c r="G41" s="118"/>
      <c r="H41" s="32"/>
    </row>
    <row r="42" spans="2:8" s="1" customFormat="1">
      <c r="B42" s="48" t="s">
        <v>55</v>
      </c>
      <c r="C42" s="41" t="s">
        <v>16</v>
      </c>
      <c r="D42" s="104" t="s">
        <v>17</v>
      </c>
      <c r="E42" s="105"/>
      <c r="F42" s="23">
        <v>65</v>
      </c>
      <c r="G42" s="24"/>
      <c r="H42" s="25">
        <f>F42*G42</f>
        <v>0</v>
      </c>
    </row>
    <row r="43" spans="2:8" s="1" customFormat="1">
      <c r="B43" s="48" t="s">
        <v>56</v>
      </c>
      <c r="C43" s="41" t="s">
        <v>42</v>
      </c>
      <c r="D43" s="104" t="s">
        <v>17</v>
      </c>
      <c r="E43" s="105"/>
      <c r="F43" s="23">
        <v>90</v>
      </c>
      <c r="G43" s="24"/>
      <c r="H43" s="25">
        <f>F43*G43</f>
        <v>0</v>
      </c>
    </row>
    <row r="44" spans="2:8" s="1" customFormat="1">
      <c r="B44" s="31" t="s">
        <v>57</v>
      </c>
      <c r="C44" s="117" t="s">
        <v>58</v>
      </c>
      <c r="D44" s="118"/>
      <c r="E44" s="118"/>
      <c r="F44" s="118"/>
      <c r="G44" s="118"/>
      <c r="H44" s="32"/>
    </row>
    <row r="45" spans="2:8" s="1" customFormat="1">
      <c r="B45" s="48" t="s">
        <v>59</v>
      </c>
      <c r="C45" s="41" t="s">
        <v>42</v>
      </c>
      <c r="D45" s="104" t="s">
        <v>17</v>
      </c>
      <c r="E45" s="105"/>
      <c r="F45" s="23">
        <f>400+20</f>
        <v>420</v>
      </c>
      <c r="G45" s="24"/>
      <c r="H45" s="25">
        <f>F45*G45</f>
        <v>0</v>
      </c>
    </row>
    <row r="46" spans="2:8" s="1" customFormat="1">
      <c r="B46" s="31" t="s">
        <v>60</v>
      </c>
      <c r="C46" s="117" t="s">
        <v>61</v>
      </c>
      <c r="D46" s="118"/>
      <c r="E46" s="118"/>
      <c r="F46" s="118"/>
      <c r="G46" s="118"/>
      <c r="H46" s="32"/>
    </row>
    <row r="47" spans="2:8" s="1" customFormat="1">
      <c r="B47" s="48" t="s">
        <v>62</v>
      </c>
      <c r="C47" s="41" t="s">
        <v>63</v>
      </c>
      <c r="D47" s="104" t="s">
        <v>17</v>
      </c>
      <c r="E47" s="105"/>
      <c r="F47" s="23">
        <f>100+50+250</f>
        <v>400</v>
      </c>
      <c r="G47" s="24"/>
      <c r="H47" s="25">
        <f>F47*G47</f>
        <v>0</v>
      </c>
    </row>
    <row r="48" spans="2:8" s="1" customFormat="1">
      <c r="B48" s="35" t="s">
        <v>64</v>
      </c>
      <c r="C48" s="36" t="s">
        <v>65</v>
      </c>
      <c r="D48" s="49"/>
      <c r="E48" s="50"/>
      <c r="F48" s="29"/>
      <c r="G48" s="29"/>
      <c r="H48" s="51"/>
    </row>
    <row r="49" spans="2:8" s="1" customFormat="1">
      <c r="B49" s="31" t="s">
        <v>66</v>
      </c>
      <c r="C49" s="117" t="s">
        <v>67</v>
      </c>
      <c r="D49" s="118"/>
      <c r="E49" s="118"/>
      <c r="F49" s="118"/>
      <c r="G49" s="118"/>
      <c r="H49" s="32"/>
    </row>
    <row r="50" spans="2:8" s="1" customFormat="1">
      <c r="B50" s="33" t="s">
        <v>68</v>
      </c>
      <c r="C50" s="34" t="s">
        <v>69</v>
      </c>
      <c r="D50" s="104" t="s">
        <v>70</v>
      </c>
      <c r="E50" s="105"/>
      <c r="F50" s="23">
        <v>330</v>
      </c>
      <c r="G50" s="24"/>
      <c r="H50" s="25">
        <f>F50*G50</f>
        <v>0</v>
      </c>
    </row>
    <row r="51" spans="2:8" s="1" customFormat="1">
      <c r="B51" s="33" t="s">
        <v>71</v>
      </c>
      <c r="C51" s="52" t="s">
        <v>72</v>
      </c>
      <c r="D51" s="104" t="s">
        <v>70</v>
      </c>
      <c r="E51" s="105"/>
      <c r="F51" s="23">
        <v>630</v>
      </c>
      <c r="G51" s="24"/>
      <c r="H51" s="25">
        <f>F51*G51</f>
        <v>0</v>
      </c>
    </row>
    <row r="52" spans="2:8" s="1" customFormat="1">
      <c r="B52" s="14" t="s">
        <v>73</v>
      </c>
      <c r="C52" s="15"/>
      <c r="D52" s="42"/>
      <c r="E52" s="17"/>
      <c r="F52" s="43"/>
      <c r="G52" s="44"/>
      <c r="H52" s="53"/>
    </row>
    <row r="53" spans="2:8" s="1" customFormat="1" ht="39">
      <c r="B53" s="54" t="s">
        <v>74</v>
      </c>
      <c r="C53" s="55" t="s">
        <v>75</v>
      </c>
      <c r="D53" s="104" t="s">
        <v>17</v>
      </c>
      <c r="E53" s="105"/>
      <c r="F53" s="23">
        <f>300+20+800</f>
        <v>1120</v>
      </c>
      <c r="G53" s="24"/>
      <c r="H53" s="25">
        <f>F53*G53</f>
        <v>0</v>
      </c>
    </row>
    <row r="54" spans="2:8" s="1" customFormat="1" ht="39">
      <c r="B54" s="54" t="s">
        <v>76</v>
      </c>
      <c r="C54" s="57" t="s">
        <v>77</v>
      </c>
      <c r="D54" s="104" t="s">
        <v>17</v>
      </c>
      <c r="E54" s="105"/>
      <c r="F54" s="23">
        <f>310+400</f>
        <v>710</v>
      </c>
      <c r="G54" s="24"/>
      <c r="H54" s="25">
        <f t="shared" ref="H54:H55" si="0">F54*G54</f>
        <v>0</v>
      </c>
    </row>
    <row r="55" spans="2:8" s="1" customFormat="1" ht="38.25" customHeight="1">
      <c r="B55" s="54" t="s">
        <v>78</v>
      </c>
      <c r="C55" s="58" t="s">
        <v>79</v>
      </c>
      <c r="D55" s="104" t="s">
        <v>17</v>
      </c>
      <c r="E55" s="105"/>
      <c r="F55" s="23">
        <f>400+400</f>
        <v>800</v>
      </c>
      <c r="G55" s="24"/>
      <c r="H55" s="25">
        <f t="shared" si="0"/>
        <v>0</v>
      </c>
    </row>
    <row r="56" spans="2:8" ht="26">
      <c r="B56" s="10" t="s">
        <v>1</v>
      </c>
      <c r="C56" s="11" t="s">
        <v>2</v>
      </c>
      <c r="D56" s="142" t="s">
        <v>3</v>
      </c>
      <c r="E56" s="143"/>
      <c r="F56" s="12" t="s">
        <v>4</v>
      </c>
      <c r="G56" s="13" t="s">
        <v>5</v>
      </c>
      <c r="H56" s="13" t="s">
        <v>6</v>
      </c>
    </row>
    <row r="57" spans="2:8" s="1" customFormat="1">
      <c r="B57" s="14" t="s">
        <v>80</v>
      </c>
      <c r="C57" s="15"/>
      <c r="D57" s="42"/>
      <c r="E57" s="17"/>
      <c r="F57" s="43"/>
      <c r="G57" s="44"/>
      <c r="H57" s="53"/>
    </row>
    <row r="58" spans="2:8" s="1" customFormat="1" ht="15" customHeight="1">
      <c r="B58" s="138" t="s">
        <v>81</v>
      </c>
      <c r="C58" s="59" t="s">
        <v>82</v>
      </c>
      <c r="D58" s="134" t="s">
        <v>83</v>
      </c>
      <c r="E58" s="135"/>
      <c r="F58" s="130">
        <v>5</v>
      </c>
      <c r="G58" s="132"/>
      <c r="H58" s="122">
        <f>F58*G58</f>
        <v>0</v>
      </c>
    </row>
    <row r="59" spans="2:8" s="1" customFormat="1" ht="25">
      <c r="B59" s="139"/>
      <c r="C59" s="60" t="s">
        <v>84</v>
      </c>
      <c r="D59" s="136"/>
      <c r="E59" s="137"/>
      <c r="F59" s="131"/>
      <c r="G59" s="133"/>
      <c r="H59" s="123"/>
    </row>
    <row r="60" spans="2:8" s="1" customFormat="1" ht="15" customHeight="1">
      <c r="B60" s="138" t="s">
        <v>85</v>
      </c>
      <c r="C60" s="59" t="s">
        <v>86</v>
      </c>
      <c r="D60" s="134" t="s">
        <v>83</v>
      </c>
      <c r="E60" s="135"/>
      <c r="F60" s="130">
        <v>15</v>
      </c>
      <c r="G60" s="132"/>
      <c r="H60" s="122">
        <f>F60*G60</f>
        <v>0</v>
      </c>
    </row>
    <row r="61" spans="2:8" s="1" customFormat="1" ht="25">
      <c r="B61" s="139"/>
      <c r="C61" s="60" t="s">
        <v>87</v>
      </c>
      <c r="D61" s="136"/>
      <c r="E61" s="137"/>
      <c r="F61" s="131"/>
      <c r="G61" s="133"/>
      <c r="H61" s="123"/>
    </row>
    <row r="62" spans="2:8" s="1" customFormat="1">
      <c r="B62" s="124" t="s">
        <v>88</v>
      </c>
      <c r="C62" s="61" t="s">
        <v>89</v>
      </c>
      <c r="D62" s="126" t="s">
        <v>17</v>
      </c>
      <c r="E62" s="127"/>
      <c r="F62" s="130">
        <f>2+1+8+9+2+25+57+46+3+6</f>
        <v>159</v>
      </c>
      <c r="G62" s="132"/>
      <c r="H62" s="122">
        <f>F62*G62</f>
        <v>0</v>
      </c>
    </row>
    <row r="63" spans="2:8" s="1" customFormat="1" ht="34.5">
      <c r="B63" s="125"/>
      <c r="C63" s="62" t="s">
        <v>90</v>
      </c>
      <c r="D63" s="128"/>
      <c r="E63" s="129"/>
      <c r="F63" s="131"/>
      <c r="G63" s="133"/>
      <c r="H63" s="123"/>
    </row>
    <row r="64" spans="2:8" s="1" customFormat="1" ht="26">
      <c r="B64" s="93" t="s">
        <v>91</v>
      </c>
      <c r="C64" s="56" t="s">
        <v>92</v>
      </c>
      <c r="D64" s="106" t="s">
        <v>70</v>
      </c>
      <c r="E64" s="107"/>
      <c r="F64" s="23">
        <f>30+10</f>
        <v>40</v>
      </c>
      <c r="G64" s="24"/>
      <c r="H64" s="92">
        <f>F64*G64</f>
        <v>0</v>
      </c>
    </row>
    <row r="65" spans="2:8" s="1" customFormat="1">
      <c r="B65" s="119" t="s">
        <v>93</v>
      </c>
      <c r="C65" s="64" t="s">
        <v>94</v>
      </c>
      <c r="D65" s="65"/>
      <c r="E65" s="66"/>
      <c r="F65" s="67"/>
      <c r="G65" s="68"/>
      <c r="H65" s="69"/>
    </row>
    <row r="66" spans="2:8" s="1" customFormat="1" ht="28.5" customHeight="1">
      <c r="B66" s="120"/>
      <c r="C66" s="121" t="s">
        <v>95</v>
      </c>
      <c r="D66" s="121"/>
      <c r="E66" s="121"/>
      <c r="F66" s="121"/>
      <c r="G66" s="121"/>
      <c r="H66" s="70"/>
    </row>
    <row r="67" spans="2:8" s="1" customFormat="1">
      <c r="B67" s="94" t="s">
        <v>96</v>
      </c>
      <c r="C67" s="117" t="s">
        <v>97</v>
      </c>
      <c r="D67" s="118"/>
      <c r="E67" s="118"/>
      <c r="F67" s="118"/>
      <c r="G67" s="118"/>
      <c r="H67" s="32"/>
    </row>
    <row r="68" spans="2:8" s="1" customFormat="1">
      <c r="B68" s="33" t="s">
        <v>98</v>
      </c>
      <c r="C68" s="34" t="s">
        <v>134</v>
      </c>
      <c r="D68" s="104" t="s">
        <v>3</v>
      </c>
      <c r="E68" s="105"/>
      <c r="F68" s="95">
        <v>10</v>
      </c>
      <c r="G68" s="24"/>
      <c r="H68" s="25">
        <f>F68*G68</f>
        <v>0</v>
      </c>
    </row>
    <row r="69" spans="2:8" s="1" customFormat="1">
      <c r="B69" s="31" t="s">
        <v>100</v>
      </c>
      <c r="C69" s="117" t="s">
        <v>135</v>
      </c>
      <c r="D69" s="118"/>
      <c r="E69" s="118"/>
      <c r="F69" s="118"/>
      <c r="G69" s="118"/>
      <c r="H69" s="32"/>
    </row>
    <row r="70" spans="2:8" s="1" customFormat="1">
      <c r="B70" s="33" t="s">
        <v>101</v>
      </c>
      <c r="C70" s="34" t="s">
        <v>99</v>
      </c>
      <c r="D70" s="104" t="s">
        <v>3</v>
      </c>
      <c r="E70" s="105"/>
      <c r="F70" s="95">
        <v>5</v>
      </c>
      <c r="G70" s="24"/>
      <c r="H70" s="25">
        <f>F70*G70</f>
        <v>0</v>
      </c>
    </row>
    <row r="71" spans="2:8" s="1" customFormat="1">
      <c r="B71" s="33" t="s">
        <v>102</v>
      </c>
      <c r="C71" s="34" t="s">
        <v>103</v>
      </c>
      <c r="D71" s="104" t="s">
        <v>3</v>
      </c>
      <c r="E71" s="105"/>
      <c r="F71" s="23">
        <v>5</v>
      </c>
      <c r="G71" s="24"/>
      <c r="H71" s="25">
        <f>F71*G71</f>
        <v>0</v>
      </c>
    </row>
    <row r="72" spans="2:8" s="96" customFormat="1">
      <c r="B72" s="97" t="s">
        <v>136</v>
      </c>
      <c r="C72" s="98" t="s">
        <v>137</v>
      </c>
      <c r="D72" s="115" t="s">
        <v>3</v>
      </c>
      <c r="E72" s="116"/>
      <c r="F72" s="95">
        <v>5</v>
      </c>
      <c r="G72" s="24"/>
      <c r="H72" s="25">
        <f>F72*G72</f>
        <v>0</v>
      </c>
    </row>
    <row r="73" spans="2:8" s="1" customFormat="1">
      <c r="B73" s="71" t="s">
        <v>104</v>
      </c>
      <c r="C73" s="72"/>
      <c r="D73" s="73"/>
      <c r="E73" s="74"/>
      <c r="F73" s="75"/>
      <c r="G73" s="76"/>
      <c r="H73" s="77"/>
    </row>
    <row r="74" spans="2:8" s="1" customFormat="1">
      <c r="B74" s="113" t="s">
        <v>105</v>
      </c>
      <c r="C74" s="114"/>
      <c r="D74" s="114"/>
      <c r="E74" s="114"/>
      <c r="F74" s="114"/>
      <c r="G74" s="114"/>
      <c r="H74" s="78"/>
    </row>
    <row r="75" spans="2:8" s="1" customFormat="1">
      <c r="B75" s="35" t="s">
        <v>106</v>
      </c>
      <c r="C75" s="36" t="s">
        <v>107</v>
      </c>
      <c r="D75" s="79"/>
      <c r="E75" s="80"/>
      <c r="F75" s="29"/>
      <c r="G75" s="39"/>
      <c r="H75" s="81"/>
    </row>
    <row r="76" spans="2:8" s="1" customFormat="1">
      <c r="B76" s="48" t="s">
        <v>108</v>
      </c>
      <c r="C76" s="41" t="s">
        <v>109</v>
      </c>
      <c r="D76" s="106" t="s">
        <v>17</v>
      </c>
      <c r="E76" s="107"/>
      <c r="F76" s="23">
        <v>1000</v>
      </c>
      <c r="G76" s="24"/>
      <c r="H76" s="25">
        <f>F76*G76</f>
        <v>0</v>
      </c>
    </row>
    <row r="77" spans="2:8" s="1" customFormat="1">
      <c r="B77" s="48" t="s">
        <v>110</v>
      </c>
      <c r="C77" s="41" t="s">
        <v>111</v>
      </c>
      <c r="D77" s="106" t="s">
        <v>17</v>
      </c>
      <c r="E77" s="107"/>
      <c r="F77" s="23">
        <v>1000</v>
      </c>
      <c r="G77" s="24"/>
      <c r="H77" s="25">
        <f>F77*G77</f>
        <v>0</v>
      </c>
    </row>
    <row r="78" spans="2:8" s="1" customFormat="1">
      <c r="B78" s="48" t="s">
        <v>112</v>
      </c>
      <c r="C78" s="41" t="s">
        <v>113</v>
      </c>
      <c r="D78" s="106" t="s">
        <v>17</v>
      </c>
      <c r="E78" s="107"/>
      <c r="F78" s="23">
        <v>1000</v>
      </c>
      <c r="G78" s="24"/>
      <c r="H78" s="25">
        <f t="shared" ref="H78:H80" si="1">F78*G78</f>
        <v>0</v>
      </c>
    </row>
    <row r="79" spans="2:8" s="1" customFormat="1" ht="25">
      <c r="B79" s="48" t="s">
        <v>114</v>
      </c>
      <c r="C79" s="41" t="s">
        <v>115</v>
      </c>
      <c r="D79" s="106" t="s">
        <v>17</v>
      </c>
      <c r="E79" s="107"/>
      <c r="F79" s="23">
        <v>100</v>
      </c>
      <c r="G79" s="24"/>
      <c r="H79" s="25">
        <f t="shared" si="1"/>
        <v>0</v>
      </c>
    </row>
    <row r="80" spans="2:8" s="1" customFormat="1">
      <c r="B80" s="82" t="s">
        <v>116</v>
      </c>
      <c r="C80" s="83" t="s">
        <v>117</v>
      </c>
      <c r="D80" s="104" t="s">
        <v>118</v>
      </c>
      <c r="E80" s="105"/>
      <c r="F80" s="23">
        <v>10</v>
      </c>
      <c r="G80" s="24"/>
      <c r="H80" s="25">
        <f t="shared" si="1"/>
        <v>0</v>
      </c>
    </row>
    <row r="81" spans="2:9" s="1" customFormat="1">
      <c r="B81" s="14" t="s">
        <v>119</v>
      </c>
      <c r="C81" s="15"/>
      <c r="D81" s="42"/>
      <c r="E81" s="17"/>
      <c r="F81" s="43"/>
      <c r="G81" s="44"/>
      <c r="H81" s="53"/>
    </row>
    <row r="82" spans="2:9" s="1" customFormat="1" ht="25">
      <c r="B82" s="63" t="s">
        <v>120</v>
      </c>
      <c r="C82" s="41" t="s">
        <v>121</v>
      </c>
      <c r="D82" s="104" t="s">
        <v>17</v>
      </c>
      <c r="E82" s="105"/>
      <c r="F82" s="23">
        <v>8000</v>
      </c>
      <c r="G82" s="24"/>
      <c r="H82" s="25">
        <f>F82*G82</f>
        <v>0</v>
      </c>
    </row>
    <row r="83" spans="2:9" s="1" customFormat="1">
      <c r="B83" s="14" t="s">
        <v>122</v>
      </c>
      <c r="C83" s="15"/>
      <c r="D83" s="42"/>
      <c r="E83" s="17"/>
      <c r="F83" s="43"/>
      <c r="G83" s="44"/>
      <c r="H83" s="45"/>
    </row>
    <row r="84" spans="2:9" s="1" customFormat="1">
      <c r="B84" s="82" t="s">
        <v>123</v>
      </c>
      <c r="C84" s="84" t="s">
        <v>124</v>
      </c>
      <c r="D84" s="85"/>
      <c r="E84" s="38"/>
      <c r="F84" s="29"/>
      <c r="G84" s="39"/>
      <c r="H84" s="40"/>
    </row>
    <row r="85" spans="2:9" s="1" customFormat="1">
      <c r="B85" s="33" t="s">
        <v>125</v>
      </c>
      <c r="C85" s="34" t="s">
        <v>126</v>
      </c>
      <c r="D85" s="104" t="s">
        <v>127</v>
      </c>
      <c r="E85" s="105"/>
      <c r="F85" s="23">
        <v>120</v>
      </c>
      <c r="G85" s="24"/>
      <c r="H85" s="25">
        <f>F85*G85</f>
        <v>0</v>
      </c>
    </row>
    <row r="86" spans="2:9">
      <c r="B86" s="33" t="s">
        <v>128</v>
      </c>
      <c r="C86" s="34" t="s">
        <v>129</v>
      </c>
      <c r="D86" s="104" t="s">
        <v>127</v>
      </c>
      <c r="E86" s="105"/>
      <c r="F86" s="23">
        <v>70</v>
      </c>
      <c r="G86" s="24"/>
      <c r="H86" s="25">
        <f>F86*G86</f>
        <v>0</v>
      </c>
    </row>
    <row r="87" spans="2:9">
      <c r="B87" s="33" t="s">
        <v>130</v>
      </c>
      <c r="C87" s="34" t="s">
        <v>131</v>
      </c>
      <c r="D87" s="104" t="s">
        <v>127</v>
      </c>
      <c r="E87" s="105"/>
      <c r="F87" s="23">
        <v>80</v>
      </c>
      <c r="G87" s="24"/>
      <c r="H87" s="25">
        <f>F87*G87</f>
        <v>0</v>
      </c>
    </row>
    <row r="88" spans="2:9">
      <c r="B88" s="110" t="s">
        <v>142</v>
      </c>
      <c r="C88" s="111"/>
      <c r="D88" s="111"/>
      <c r="E88" s="111"/>
      <c r="F88" s="111"/>
      <c r="G88" s="111"/>
      <c r="H88" s="112"/>
      <c r="I88" s="102"/>
    </row>
    <row r="89" spans="2:9">
      <c r="B89" s="33" t="s">
        <v>138</v>
      </c>
      <c r="C89" s="99" t="s">
        <v>139</v>
      </c>
      <c r="D89" s="104" t="s">
        <v>3</v>
      </c>
      <c r="E89" s="105"/>
      <c r="F89" s="23">
        <v>10</v>
      </c>
      <c r="G89" s="24"/>
      <c r="H89" s="25">
        <f>F89*G89</f>
        <v>0</v>
      </c>
      <c r="I89" s="102"/>
    </row>
    <row r="90" spans="2:9">
      <c r="B90" s="86" t="s">
        <v>140</v>
      </c>
      <c r="C90" s="100" t="s">
        <v>141</v>
      </c>
      <c r="D90" s="108" t="s">
        <v>3</v>
      </c>
      <c r="E90" s="109"/>
      <c r="F90" s="87">
        <v>10</v>
      </c>
      <c r="G90" s="88"/>
      <c r="H90" s="101">
        <f>F90*G90</f>
        <v>0</v>
      </c>
      <c r="I90" s="102"/>
    </row>
    <row r="91" spans="2:9" s="1" customFormat="1">
      <c r="D91" s="2"/>
      <c r="E91" s="3"/>
      <c r="F91" s="4"/>
      <c r="G91" s="5"/>
      <c r="H91" s="5"/>
      <c r="I91" s="6"/>
    </row>
    <row r="92" spans="2:9" s="1" customFormat="1">
      <c r="D92" s="103" t="s">
        <v>132</v>
      </c>
      <c r="E92" s="103"/>
      <c r="F92" s="103"/>
      <c r="G92" s="103"/>
      <c r="H92" s="90">
        <f>SUM(H14:H90)</f>
        <v>0</v>
      </c>
    </row>
    <row r="93" spans="2:9" s="1" customFormat="1">
      <c r="D93" s="2"/>
      <c r="E93" s="3"/>
      <c r="F93" s="4"/>
      <c r="G93" s="5"/>
      <c r="H93" s="5"/>
    </row>
    <row r="94" spans="2:9" s="1" customFormat="1">
      <c r="D94" s="2"/>
      <c r="E94" s="3"/>
      <c r="F94" s="4"/>
      <c r="G94" s="5"/>
      <c r="H94" s="5"/>
    </row>
    <row r="95" spans="2:9" s="1" customFormat="1">
      <c r="D95" s="2"/>
      <c r="E95" s="3"/>
      <c r="F95" s="4"/>
      <c r="G95" s="5"/>
      <c r="H95" s="5"/>
    </row>
    <row r="96" spans="2:9" s="1" customFormat="1"/>
    <row r="97" spans="4:8" s="1" customFormat="1">
      <c r="D97" s="2"/>
      <c r="E97" s="3"/>
      <c r="F97" s="4"/>
      <c r="G97" s="5"/>
      <c r="H97" s="5"/>
    </row>
    <row r="98" spans="4:8" s="1" customFormat="1">
      <c r="D98" s="2"/>
      <c r="E98" s="3"/>
      <c r="F98" s="4"/>
      <c r="G98" s="5"/>
      <c r="H98" s="5"/>
    </row>
    <row r="99" spans="4:8" s="1" customFormat="1">
      <c r="D99" s="2"/>
      <c r="E99" s="3"/>
      <c r="F99" s="4"/>
      <c r="G99" s="5"/>
      <c r="H99" s="5"/>
    </row>
    <row r="100" spans="4:8" s="1" customFormat="1">
      <c r="D100" s="2"/>
      <c r="E100" s="3"/>
      <c r="F100" s="4"/>
      <c r="G100" s="5"/>
      <c r="H100" s="5"/>
    </row>
    <row r="101" spans="4:8" s="1" customFormat="1">
      <c r="D101" s="2"/>
      <c r="E101" s="3"/>
      <c r="F101" s="4"/>
      <c r="G101" s="5"/>
      <c r="H101" s="5"/>
    </row>
    <row r="102" spans="4:8" s="1" customFormat="1">
      <c r="D102" s="2"/>
      <c r="E102" s="3"/>
      <c r="F102" s="4"/>
      <c r="G102" s="5"/>
      <c r="H102" s="5"/>
    </row>
    <row r="103" spans="4:8" s="1" customFormat="1">
      <c r="D103" s="2"/>
      <c r="E103" s="3"/>
      <c r="F103" s="4"/>
      <c r="G103" s="5"/>
      <c r="H103" s="5"/>
    </row>
    <row r="104" spans="4:8" s="1" customFormat="1">
      <c r="D104" s="2"/>
      <c r="E104" s="3"/>
      <c r="F104" s="4"/>
      <c r="G104" s="5"/>
      <c r="H104" s="5"/>
    </row>
    <row r="105" spans="4:8" s="1" customFormat="1">
      <c r="D105" s="2"/>
      <c r="E105" s="3"/>
      <c r="F105" s="4"/>
      <c r="G105" s="5"/>
      <c r="H105" s="5"/>
    </row>
    <row r="106" spans="4:8" s="1" customFormat="1">
      <c r="D106" s="2"/>
      <c r="E106" s="3"/>
      <c r="F106" s="4"/>
      <c r="G106" s="5"/>
      <c r="H106" s="5"/>
    </row>
    <row r="107" spans="4:8" s="1" customFormat="1">
      <c r="D107" s="2"/>
      <c r="E107" s="3"/>
      <c r="F107" s="4"/>
      <c r="G107" s="5"/>
      <c r="H107" s="5"/>
    </row>
    <row r="108" spans="4:8" s="1" customFormat="1">
      <c r="D108" s="2"/>
      <c r="E108" s="3"/>
      <c r="F108" s="4"/>
      <c r="G108" s="5"/>
      <c r="H108" s="5"/>
    </row>
    <row r="109" spans="4:8" s="1" customFormat="1">
      <c r="D109" s="2"/>
      <c r="E109" s="3"/>
      <c r="F109" s="4"/>
      <c r="G109" s="5"/>
      <c r="H109" s="5"/>
    </row>
    <row r="110" spans="4:8" s="1" customFormat="1">
      <c r="D110" s="2"/>
      <c r="E110" s="3"/>
      <c r="F110" s="4"/>
      <c r="G110" s="5"/>
      <c r="H110" s="5"/>
    </row>
    <row r="111" spans="4:8" s="1" customFormat="1">
      <c r="D111" s="2"/>
      <c r="E111" s="3"/>
      <c r="F111" s="4"/>
      <c r="G111" s="5"/>
      <c r="H111" s="5"/>
    </row>
    <row r="112" spans="4:8" s="1" customFormat="1">
      <c r="D112" s="2"/>
      <c r="E112" s="3"/>
      <c r="F112" s="4"/>
      <c r="G112" s="5"/>
      <c r="H112" s="5"/>
    </row>
    <row r="113" spans="4:8" s="1" customFormat="1">
      <c r="D113" s="2"/>
      <c r="E113" s="3"/>
      <c r="F113" s="4"/>
      <c r="G113" s="5"/>
      <c r="H113" s="5"/>
    </row>
    <row r="114" spans="4:8" s="1" customFormat="1">
      <c r="D114" s="2"/>
      <c r="E114" s="3"/>
      <c r="F114" s="4"/>
      <c r="G114" s="5"/>
      <c r="H114" s="5"/>
    </row>
    <row r="115" spans="4:8" s="1" customFormat="1">
      <c r="D115" s="2"/>
      <c r="E115" s="3"/>
      <c r="F115" s="4"/>
      <c r="G115" s="5"/>
      <c r="H115" s="5"/>
    </row>
    <row r="116" spans="4:8" s="1" customFormat="1">
      <c r="D116" s="2"/>
      <c r="E116" s="3"/>
      <c r="F116" s="4"/>
      <c r="G116" s="5"/>
      <c r="H116" s="5"/>
    </row>
    <row r="117" spans="4:8" s="1" customFormat="1">
      <c r="D117" s="2"/>
      <c r="E117" s="3"/>
      <c r="F117" s="4"/>
      <c r="G117" s="5"/>
      <c r="H117" s="5"/>
    </row>
    <row r="118" spans="4:8" s="1" customFormat="1">
      <c r="D118" s="2"/>
      <c r="E118" s="3"/>
      <c r="F118" s="4"/>
      <c r="G118" s="5"/>
      <c r="H118" s="5"/>
    </row>
    <row r="119" spans="4:8" s="1" customFormat="1">
      <c r="D119" s="2"/>
      <c r="E119" s="3"/>
      <c r="F119" s="4"/>
      <c r="G119" s="5"/>
      <c r="H119" s="5"/>
    </row>
    <row r="120" spans="4:8" s="1" customFormat="1">
      <c r="D120" s="2"/>
      <c r="E120" s="3"/>
      <c r="F120" s="4"/>
      <c r="G120" s="5"/>
      <c r="H120" s="5"/>
    </row>
    <row r="121" spans="4:8" s="1" customFormat="1">
      <c r="D121" s="2"/>
      <c r="E121" s="3"/>
      <c r="F121" s="4"/>
      <c r="G121" s="5"/>
      <c r="H121" s="5"/>
    </row>
    <row r="122" spans="4:8" s="1" customFormat="1">
      <c r="D122" s="2"/>
      <c r="E122" s="3"/>
      <c r="F122" s="4"/>
      <c r="G122" s="5"/>
      <c r="H122" s="5"/>
    </row>
    <row r="123" spans="4:8" s="1" customFormat="1">
      <c r="D123" s="2"/>
      <c r="E123" s="3"/>
      <c r="F123" s="4"/>
      <c r="G123" s="5"/>
      <c r="H123" s="5"/>
    </row>
    <row r="124" spans="4:8" s="1" customFormat="1">
      <c r="D124" s="2"/>
      <c r="E124" s="3"/>
      <c r="F124" s="4"/>
      <c r="G124" s="5"/>
      <c r="H124" s="5"/>
    </row>
    <row r="125" spans="4:8" s="1" customFormat="1">
      <c r="D125" s="2"/>
      <c r="E125" s="3"/>
      <c r="F125" s="4"/>
      <c r="G125" s="5"/>
      <c r="H125" s="5"/>
    </row>
    <row r="126" spans="4:8" s="1" customFormat="1">
      <c r="D126" s="2"/>
      <c r="E126" s="3"/>
      <c r="F126" s="4"/>
      <c r="G126" s="5"/>
      <c r="H126" s="5"/>
    </row>
    <row r="127" spans="4:8" s="1" customFormat="1">
      <c r="D127" s="2"/>
      <c r="E127" s="3"/>
      <c r="F127" s="4"/>
      <c r="G127" s="5"/>
      <c r="H127" s="5"/>
    </row>
    <row r="128" spans="4:8" s="1" customFormat="1">
      <c r="D128" s="2"/>
      <c r="E128" s="3"/>
      <c r="F128" s="4"/>
      <c r="G128" s="5"/>
      <c r="H128" s="5"/>
    </row>
    <row r="129" spans="4:8" s="1" customFormat="1">
      <c r="D129" s="2"/>
      <c r="E129" s="3"/>
      <c r="F129" s="4"/>
      <c r="G129" s="5"/>
      <c r="H129" s="5"/>
    </row>
    <row r="130" spans="4:8" s="1" customFormat="1">
      <c r="D130" s="2"/>
      <c r="E130" s="3"/>
      <c r="F130" s="4"/>
      <c r="G130" s="5"/>
      <c r="H130" s="5"/>
    </row>
    <row r="131" spans="4:8" s="1" customFormat="1">
      <c r="D131" s="2"/>
      <c r="E131" s="3"/>
      <c r="F131" s="4"/>
      <c r="G131" s="5"/>
      <c r="H131" s="5"/>
    </row>
    <row r="132" spans="4:8" s="1" customFormat="1">
      <c r="D132" s="2"/>
      <c r="E132" s="3"/>
      <c r="F132" s="4"/>
      <c r="G132" s="5"/>
      <c r="H132" s="5"/>
    </row>
    <row r="133" spans="4:8" s="1" customFormat="1">
      <c r="D133" s="2"/>
      <c r="E133" s="3"/>
      <c r="F133" s="4"/>
      <c r="G133" s="5"/>
      <c r="H133" s="5"/>
    </row>
    <row r="134" spans="4:8" s="1" customFormat="1">
      <c r="D134" s="2"/>
      <c r="E134" s="3"/>
      <c r="F134" s="4"/>
      <c r="G134" s="5"/>
      <c r="H134" s="5"/>
    </row>
    <row r="135" spans="4:8" s="1" customFormat="1">
      <c r="D135" s="2"/>
      <c r="E135" s="3"/>
      <c r="F135" s="4"/>
      <c r="G135" s="5"/>
      <c r="H135" s="5"/>
    </row>
    <row r="136" spans="4:8" s="1" customFormat="1">
      <c r="D136" s="2"/>
      <c r="E136" s="3"/>
      <c r="F136" s="4"/>
      <c r="G136" s="5"/>
      <c r="H136" s="5"/>
    </row>
    <row r="137" spans="4:8" s="1" customFormat="1">
      <c r="D137" s="2"/>
      <c r="E137" s="3"/>
      <c r="F137" s="4"/>
      <c r="G137" s="5"/>
      <c r="H137" s="5"/>
    </row>
    <row r="138" spans="4:8" s="1" customFormat="1">
      <c r="D138" s="2"/>
      <c r="E138" s="3"/>
      <c r="F138" s="4"/>
      <c r="G138" s="5"/>
      <c r="H138" s="5"/>
    </row>
    <row r="139" spans="4:8" s="1" customFormat="1">
      <c r="D139" s="2"/>
      <c r="E139" s="3"/>
      <c r="F139" s="4"/>
      <c r="G139" s="5"/>
      <c r="H139" s="5"/>
    </row>
    <row r="140" spans="4:8" s="1" customFormat="1">
      <c r="D140" s="2"/>
      <c r="E140" s="3"/>
      <c r="F140" s="4"/>
      <c r="G140" s="5"/>
      <c r="H140" s="5"/>
    </row>
    <row r="141" spans="4:8" s="1" customFormat="1">
      <c r="D141" s="2"/>
      <c r="E141" s="3"/>
      <c r="F141" s="4"/>
      <c r="G141" s="5"/>
      <c r="H141" s="5"/>
    </row>
    <row r="142" spans="4:8" s="1" customFormat="1">
      <c r="D142" s="2"/>
      <c r="E142" s="3"/>
      <c r="F142" s="4"/>
      <c r="G142" s="5"/>
      <c r="H142" s="5"/>
    </row>
    <row r="143" spans="4:8" s="1" customFormat="1">
      <c r="D143" s="2"/>
      <c r="E143" s="3"/>
      <c r="F143" s="4"/>
      <c r="G143" s="5"/>
      <c r="H143" s="5"/>
    </row>
    <row r="144" spans="4:8" s="1" customFormat="1">
      <c r="D144" s="2"/>
      <c r="E144" s="3"/>
      <c r="F144" s="4"/>
      <c r="G144" s="5"/>
      <c r="H144" s="5"/>
    </row>
    <row r="145" spans="4:8" s="1" customFormat="1">
      <c r="D145" s="2"/>
      <c r="E145" s="3"/>
      <c r="F145" s="4"/>
      <c r="G145" s="5"/>
      <c r="H145" s="5"/>
    </row>
    <row r="146" spans="4:8" s="1" customFormat="1">
      <c r="D146" s="2"/>
      <c r="E146" s="3"/>
      <c r="F146" s="4"/>
      <c r="G146" s="5"/>
      <c r="H146" s="5"/>
    </row>
    <row r="147" spans="4:8" s="1" customFormat="1">
      <c r="D147" s="2"/>
      <c r="E147" s="3"/>
      <c r="F147" s="4"/>
      <c r="G147" s="5"/>
      <c r="H147" s="5"/>
    </row>
    <row r="148" spans="4:8" s="1" customFormat="1">
      <c r="D148" s="2"/>
      <c r="E148" s="3"/>
      <c r="F148" s="4"/>
      <c r="G148" s="5"/>
      <c r="H148" s="5"/>
    </row>
    <row r="149" spans="4:8" s="1" customFormat="1">
      <c r="D149" s="2"/>
      <c r="E149" s="3"/>
      <c r="F149" s="4"/>
      <c r="G149" s="5"/>
      <c r="H149" s="5"/>
    </row>
    <row r="150" spans="4:8" s="1" customFormat="1">
      <c r="D150" s="2"/>
      <c r="E150" s="3"/>
      <c r="F150" s="4"/>
      <c r="G150" s="5"/>
      <c r="H150" s="5"/>
    </row>
    <row r="151" spans="4:8" s="1" customFormat="1">
      <c r="D151" s="2"/>
      <c r="E151" s="3"/>
      <c r="F151" s="4"/>
      <c r="G151" s="5"/>
      <c r="H151" s="5"/>
    </row>
    <row r="152" spans="4:8" s="1" customFormat="1">
      <c r="D152" s="2"/>
      <c r="E152" s="3"/>
      <c r="F152" s="4"/>
      <c r="G152" s="5"/>
      <c r="H152" s="5"/>
    </row>
    <row r="153" spans="4:8" s="1" customFormat="1">
      <c r="D153" s="2"/>
      <c r="E153" s="3"/>
      <c r="F153" s="4"/>
      <c r="G153" s="5"/>
      <c r="H153" s="5"/>
    </row>
    <row r="154" spans="4:8" s="1" customFormat="1">
      <c r="D154" s="2"/>
      <c r="E154" s="3"/>
      <c r="F154" s="4"/>
      <c r="G154" s="5"/>
      <c r="H154" s="5"/>
    </row>
    <row r="155" spans="4:8" s="1" customFormat="1">
      <c r="D155" s="2"/>
      <c r="E155" s="3"/>
      <c r="F155" s="4"/>
      <c r="G155" s="5"/>
      <c r="H155" s="5"/>
    </row>
    <row r="156" spans="4:8" s="1" customFormat="1">
      <c r="D156" s="2"/>
      <c r="E156" s="3"/>
      <c r="F156" s="4"/>
      <c r="G156" s="5"/>
      <c r="H156" s="5"/>
    </row>
    <row r="157" spans="4:8" s="1" customFormat="1">
      <c r="D157" s="2"/>
      <c r="E157" s="3"/>
      <c r="F157" s="4"/>
      <c r="G157" s="5"/>
      <c r="H157" s="5"/>
    </row>
    <row r="158" spans="4:8" s="1" customFormat="1">
      <c r="D158" s="2"/>
      <c r="E158" s="3"/>
      <c r="F158" s="4"/>
      <c r="G158" s="5"/>
      <c r="H158" s="5"/>
    </row>
    <row r="159" spans="4:8" s="1" customFormat="1">
      <c r="D159" s="2"/>
      <c r="E159" s="3"/>
      <c r="F159" s="4"/>
      <c r="G159" s="5"/>
      <c r="H159" s="5"/>
    </row>
    <row r="160" spans="4:8" s="1" customFormat="1">
      <c r="D160" s="2"/>
      <c r="E160" s="3"/>
      <c r="F160" s="4"/>
      <c r="G160" s="5"/>
      <c r="H160" s="5"/>
    </row>
    <row r="161" spans="4:8" s="1" customFormat="1">
      <c r="D161" s="2"/>
      <c r="E161" s="3"/>
      <c r="F161" s="4"/>
      <c r="G161" s="5"/>
      <c r="H161" s="5"/>
    </row>
    <row r="162" spans="4:8" s="1" customFormat="1">
      <c r="D162" s="2"/>
      <c r="E162" s="3"/>
      <c r="F162" s="4"/>
      <c r="G162" s="5"/>
      <c r="H162" s="5"/>
    </row>
    <row r="163" spans="4:8" s="1" customFormat="1">
      <c r="D163" s="2"/>
      <c r="E163" s="3"/>
      <c r="F163" s="4"/>
      <c r="G163" s="5"/>
      <c r="H163" s="5"/>
    </row>
    <row r="164" spans="4:8" s="1" customFormat="1">
      <c r="D164" s="2"/>
      <c r="E164" s="3"/>
      <c r="F164" s="4"/>
      <c r="G164" s="5"/>
      <c r="H164" s="5"/>
    </row>
    <row r="165" spans="4:8" s="1" customFormat="1">
      <c r="D165" s="2"/>
      <c r="E165" s="3"/>
      <c r="F165" s="4"/>
      <c r="G165" s="5"/>
      <c r="H165" s="5"/>
    </row>
    <row r="166" spans="4:8" s="1" customFormat="1">
      <c r="D166" s="2"/>
      <c r="E166" s="3"/>
      <c r="F166" s="4"/>
      <c r="G166" s="5"/>
      <c r="H166" s="5"/>
    </row>
    <row r="167" spans="4:8" s="1" customFormat="1">
      <c r="D167" s="2"/>
      <c r="E167" s="3"/>
      <c r="F167" s="4"/>
      <c r="G167" s="5"/>
      <c r="H167" s="5"/>
    </row>
    <row r="168" spans="4:8" s="1" customFormat="1">
      <c r="D168" s="2"/>
      <c r="E168" s="3"/>
      <c r="F168" s="4"/>
      <c r="G168" s="5"/>
      <c r="H168" s="5"/>
    </row>
    <row r="169" spans="4:8" s="1" customFormat="1">
      <c r="D169" s="2"/>
      <c r="E169" s="3"/>
      <c r="F169" s="4"/>
      <c r="G169" s="5"/>
      <c r="H169" s="5"/>
    </row>
    <row r="170" spans="4:8" s="1" customFormat="1">
      <c r="D170" s="2"/>
      <c r="E170" s="3"/>
      <c r="F170" s="4"/>
      <c r="G170" s="5"/>
      <c r="H170" s="5"/>
    </row>
    <row r="171" spans="4:8" s="1" customFormat="1">
      <c r="D171" s="2"/>
      <c r="E171" s="3"/>
      <c r="F171" s="4"/>
      <c r="G171" s="5"/>
      <c r="H171" s="5"/>
    </row>
    <row r="172" spans="4:8" s="1" customFormat="1">
      <c r="D172" s="2"/>
      <c r="E172" s="3"/>
      <c r="F172" s="4"/>
      <c r="G172" s="5"/>
      <c r="H172" s="5"/>
    </row>
    <row r="173" spans="4:8" s="1" customFormat="1">
      <c r="D173" s="2"/>
      <c r="E173" s="3"/>
      <c r="F173" s="4"/>
      <c r="G173" s="5"/>
      <c r="H173" s="5"/>
    </row>
    <row r="174" spans="4:8" s="1" customFormat="1">
      <c r="D174" s="2"/>
      <c r="E174" s="3"/>
      <c r="F174" s="4"/>
      <c r="G174" s="5"/>
      <c r="H174" s="5"/>
    </row>
    <row r="175" spans="4:8" s="1" customFormat="1">
      <c r="D175" s="2"/>
      <c r="E175" s="3"/>
      <c r="F175" s="4"/>
      <c r="G175" s="5"/>
      <c r="H175" s="5"/>
    </row>
    <row r="176" spans="4:8" s="1" customFormat="1">
      <c r="D176" s="2"/>
      <c r="E176" s="3"/>
      <c r="F176" s="4"/>
      <c r="G176" s="5"/>
      <c r="H176" s="5"/>
    </row>
    <row r="177" spans="4:8" s="1" customFormat="1">
      <c r="D177" s="2"/>
      <c r="E177" s="3"/>
      <c r="F177" s="4"/>
      <c r="G177" s="5"/>
      <c r="H177" s="5"/>
    </row>
    <row r="178" spans="4:8" s="1" customFormat="1">
      <c r="D178" s="2"/>
      <c r="E178" s="3"/>
      <c r="F178" s="4"/>
      <c r="G178" s="5"/>
      <c r="H178" s="5"/>
    </row>
    <row r="179" spans="4:8" s="1" customFormat="1">
      <c r="D179" s="2"/>
      <c r="E179" s="3"/>
      <c r="F179" s="4"/>
      <c r="G179" s="5"/>
      <c r="H179" s="5"/>
    </row>
    <row r="180" spans="4:8" s="1" customFormat="1">
      <c r="D180" s="2"/>
      <c r="E180" s="3"/>
      <c r="F180" s="4"/>
      <c r="G180" s="5"/>
      <c r="H180" s="5"/>
    </row>
    <row r="181" spans="4:8" s="1" customFormat="1">
      <c r="D181" s="2"/>
      <c r="E181" s="3"/>
      <c r="F181" s="4"/>
      <c r="G181" s="5"/>
      <c r="H181" s="5"/>
    </row>
    <row r="182" spans="4:8" s="1" customFormat="1">
      <c r="D182" s="2"/>
      <c r="E182" s="3"/>
      <c r="F182" s="4"/>
      <c r="G182" s="5"/>
      <c r="H182" s="5"/>
    </row>
    <row r="183" spans="4:8" s="1" customFormat="1">
      <c r="D183" s="2"/>
      <c r="E183" s="3"/>
      <c r="F183" s="4"/>
      <c r="G183" s="5"/>
      <c r="H183" s="5"/>
    </row>
    <row r="184" spans="4:8" s="1" customFormat="1">
      <c r="D184" s="2"/>
      <c r="E184" s="3"/>
      <c r="F184" s="4"/>
      <c r="G184" s="5"/>
      <c r="H184" s="5"/>
    </row>
    <row r="185" spans="4:8" s="1" customFormat="1">
      <c r="D185" s="2"/>
      <c r="E185" s="3"/>
      <c r="F185" s="4"/>
      <c r="G185" s="5"/>
      <c r="H185" s="5"/>
    </row>
    <row r="186" spans="4:8" s="1" customFormat="1">
      <c r="D186" s="2"/>
      <c r="E186" s="3"/>
      <c r="F186" s="4"/>
      <c r="G186" s="5"/>
      <c r="H186" s="5"/>
    </row>
    <row r="187" spans="4:8" s="1" customFormat="1">
      <c r="D187" s="2"/>
      <c r="E187" s="3"/>
      <c r="F187" s="4"/>
      <c r="G187" s="5"/>
      <c r="H187" s="5"/>
    </row>
    <row r="188" spans="4:8" s="1" customFormat="1">
      <c r="D188" s="2"/>
      <c r="E188" s="3"/>
      <c r="F188" s="4"/>
      <c r="G188" s="5"/>
      <c r="H188" s="5"/>
    </row>
    <row r="189" spans="4:8" s="1" customFormat="1">
      <c r="D189" s="2"/>
      <c r="E189" s="3"/>
      <c r="F189" s="4"/>
      <c r="G189" s="5"/>
      <c r="H189" s="5"/>
    </row>
    <row r="190" spans="4:8" s="1" customFormat="1">
      <c r="D190" s="2"/>
      <c r="E190" s="3"/>
      <c r="F190" s="4"/>
      <c r="G190" s="5"/>
      <c r="H190" s="5"/>
    </row>
    <row r="191" spans="4:8" s="1" customFormat="1">
      <c r="D191" s="2"/>
      <c r="E191" s="3"/>
      <c r="F191" s="4"/>
      <c r="G191" s="5"/>
      <c r="H191" s="5"/>
    </row>
    <row r="192" spans="4:8" s="1" customFormat="1">
      <c r="D192" s="2"/>
      <c r="E192" s="3"/>
      <c r="F192" s="4"/>
      <c r="G192" s="5"/>
      <c r="H192" s="5"/>
    </row>
    <row r="193" spans="4:8" s="1" customFormat="1">
      <c r="D193" s="2"/>
      <c r="E193" s="3"/>
      <c r="F193" s="4"/>
      <c r="G193" s="5"/>
      <c r="H193" s="5"/>
    </row>
    <row r="194" spans="4:8" s="1" customFormat="1">
      <c r="D194" s="2"/>
      <c r="E194" s="3"/>
      <c r="F194" s="4"/>
      <c r="G194" s="5"/>
      <c r="H194" s="5"/>
    </row>
    <row r="195" spans="4:8" s="1" customFormat="1">
      <c r="D195" s="2"/>
      <c r="E195" s="3"/>
      <c r="F195" s="4"/>
      <c r="G195" s="5"/>
      <c r="H195" s="5"/>
    </row>
    <row r="196" spans="4:8" s="1" customFormat="1">
      <c r="D196" s="2"/>
      <c r="E196" s="3"/>
      <c r="F196" s="4"/>
      <c r="G196" s="5"/>
      <c r="H196" s="5"/>
    </row>
    <row r="197" spans="4:8" s="1" customFormat="1">
      <c r="D197" s="2"/>
      <c r="E197" s="3"/>
      <c r="F197" s="4"/>
      <c r="G197" s="5"/>
      <c r="H197" s="5"/>
    </row>
    <row r="198" spans="4:8" s="1" customFormat="1">
      <c r="D198" s="2"/>
      <c r="E198" s="3"/>
      <c r="F198" s="4"/>
      <c r="G198" s="5"/>
      <c r="H198" s="5"/>
    </row>
    <row r="199" spans="4:8" s="1" customFormat="1">
      <c r="D199" s="2"/>
      <c r="E199" s="3"/>
      <c r="F199" s="4"/>
      <c r="G199" s="5"/>
      <c r="H199" s="5"/>
    </row>
    <row r="200" spans="4:8" s="1" customFormat="1">
      <c r="D200" s="2"/>
      <c r="E200" s="3"/>
      <c r="F200" s="4"/>
      <c r="G200" s="5"/>
      <c r="H200" s="5"/>
    </row>
    <row r="201" spans="4:8" s="1" customFormat="1">
      <c r="D201" s="2"/>
      <c r="E201" s="3"/>
      <c r="F201" s="4"/>
      <c r="G201" s="5"/>
      <c r="H201" s="5"/>
    </row>
    <row r="202" spans="4:8" s="1" customFormat="1">
      <c r="D202" s="2"/>
      <c r="E202" s="3"/>
      <c r="F202" s="4"/>
      <c r="G202" s="5"/>
      <c r="H202" s="5"/>
    </row>
    <row r="203" spans="4:8" s="1" customFormat="1">
      <c r="D203" s="2"/>
      <c r="E203" s="3"/>
      <c r="F203" s="4"/>
      <c r="G203" s="5"/>
      <c r="H203" s="5"/>
    </row>
    <row r="204" spans="4:8" s="1" customFormat="1">
      <c r="D204" s="2"/>
      <c r="E204" s="3"/>
      <c r="F204" s="4"/>
      <c r="G204" s="5"/>
      <c r="H204" s="5"/>
    </row>
    <row r="205" spans="4:8" s="1" customFormat="1">
      <c r="D205" s="2"/>
      <c r="E205" s="3"/>
      <c r="F205" s="4"/>
      <c r="G205" s="5"/>
      <c r="H205" s="5"/>
    </row>
    <row r="206" spans="4:8" s="1" customFormat="1">
      <c r="D206" s="2"/>
      <c r="E206" s="3"/>
      <c r="F206" s="4"/>
      <c r="G206" s="5"/>
      <c r="H206" s="5"/>
    </row>
    <row r="207" spans="4:8" s="1" customFormat="1">
      <c r="D207" s="2"/>
      <c r="E207" s="3"/>
      <c r="F207" s="4"/>
      <c r="G207" s="5"/>
      <c r="H207" s="5"/>
    </row>
    <row r="208" spans="4:8" s="1" customFormat="1">
      <c r="D208" s="2"/>
      <c r="E208" s="3"/>
      <c r="F208" s="4"/>
      <c r="G208" s="5"/>
      <c r="H208" s="5"/>
    </row>
    <row r="209" spans="4:8" s="1" customFormat="1">
      <c r="D209" s="2"/>
      <c r="E209" s="3"/>
      <c r="F209" s="4"/>
      <c r="G209" s="5"/>
      <c r="H209" s="5"/>
    </row>
    <row r="210" spans="4:8" s="1" customFormat="1">
      <c r="D210" s="2"/>
      <c r="E210" s="3"/>
      <c r="F210" s="4"/>
      <c r="G210" s="5"/>
      <c r="H210" s="5"/>
    </row>
    <row r="211" spans="4:8" s="1" customFormat="1">
      <c r="D211" s="2"/>
      <c r="E211" s="3"/>
      <c r="F211" s="4"/>
      <c r="G211" s="5"/>
      <c r="H211" s="5"/>
    </row>
    <row r="212" spans="4:8" s="1" customFormat="1">
      <c r="D212" s="2"/>
      <c r="E212" s="3"/>
      <c r="F212" s="4"/>
      <c r="G212" s="5"/>
      <c r="H212" s="5"/>
    </row>
    <row r="213" spans="4:8" s="1" customFormat="1">
      <c r="D213" s="2"/>
      <c r="E213" s="3"/>
      <c r="F213" s="4"/>
      <c r="G213" s="5"/>
      <c r="H213" s="5"/>
    </row>
    <row r="214" spans="4:8" s="1" customFormat="1">
      <c r="D214" s="2"/>
      <c r="E214" s="3"/>
      <c r="F214" s="4"/>
      <c r="G214" s="5"/>
      <c r="H214" s="5"/>
    </row>
    <row r="215" spans="4:8" s="1" customFormat="1">
      <c r="D215" s="2"/>
      <c r="E215" s="3"/>
      <c r="F215" s="4"/>
      <c r="G215" s="5"/>
      <c r="H215" s="5"/>
    </row>
    <row r="216" spans="4:8" s="1" customFormat="1">
      <c r="D216" s="2"/>
      <c r="E216" s="3"/>
      <c r="F216" s="4"/>
      <c r="G216" s="5"/>
      <c r="H216" s="5"/>
    </row>
    <row r="217" spans="4:8" s="1" customFormat="1">
      <c r="D217" s="2"/>
      <c r="E217" s="3"/>
      <c r="F217" s="4"/>
      <c r="G217" s="5"/>
      <c r="H217" s="5"/>
    </row>
    <row r="218" spans="4:8" s="1" customFormat="1">
      <c r="D218" s="2"/>
      <c r="E218" s="3"/>
      <c r="F218" s="4"/>
      <c r="G218" s="5"/>
      <c r="H218" s="5"/>
    </row>
    <row r="219" spans="4:8" s="1" customFormat="1">
      <c r="D219" s="2"/>
      <c r="E219" s="3"/>
      <c r="F219" s="4"/>
      <c r="G219" s="5"/>
      <c r="H219" s="5"/>
    </row>
    <row r="220" spans="4:8" s="1" customFormat="1">
      <c r="D220" s="2"/>
      <c r="E220" s="3"/>
      <c r="F220" s="4"/>
      <c r="G220" s="5"/>
      <c r="H220" s="5"/>
    </row>
    <row r="221" spans="4:8" s="1" customFormat="1">
      <c r="D221" s="2"/>
      <c r="E221" s="3"/>
      <c r="F221" s="4"/>
      <c r="G221" s="5"/>
      <c r="H221" s="5"/>
    </row>
    <row r="222" spans="4:8" s="1" customFormat="1">
      <c r="D222" s="2"/>
      <c r="E222" s="3"/>
      <c r="F222" s="4"/>
      <c r="G222" s="5"/>
      <c r="H222" s="5"/>
    </row>
    <row r="223" spans="4:8" s="1" customFormat="1">
      <c r="D223" s="2"/>
      <c r="E223" s="3"/>
      <c r="F223" s="4"/>
      <c r="G223" s="5"/>
      <c r="H223" s="5"/>
    </row>
    <row r="224" spans="4:8" s="1" customFormat="1">
      <c r="D224" s="2"/>
      <c r="E224" s="3"/>
      <c r="F224" s="4"/>
      <c r="G224" s="5"/>
      <c r="H224" s="5"/>
    </row>
    <row r="225" spans="4:8" s="1" customFormat="1">
      <c r="D225" s="2"/>
      <c r="E225" s="3"/>
      <c r="F225" s="4"/>
      <c r="G225" s="5"/>
      <c r="H225" s="5"/>
    </row>
    <row r="226" spans="4:8" s="1" customFormat="1">
      <c r="D226" s="2"/>
      <c r="E226" s="3"/>
      <c r="F226" s="4"/>
      <c r="G226" s="5"/>
      <c r="H226" s="5"/>
    </row>
    <row r="227" spans="4:8" s="1" customFormat="1">
      <c r="D227" s="2"/>
      <c r="E227" s="3"/>
      <c r="F227" s="4"/>
      <c r="G227" s="5"/>
      <c r="H227" s="5"/>
    </row>
    <row r="228" spans="4:8" s="1" customFormat="1">
      <c r="D228" s="2"/>
      <c r="E228" s="3"/>
      <c r="F228" s="4"/>
      <c r="G228" s="5"/>
      <c r="H228" s="5"/>
    </row>
    <row r="229" spans="4:8" s="1" customFormat="1">
      <c r="D229" s="2"/>
      <c r="E229" s="3"/>
      <c r="F229" s="4"/>
      <c r="G229" s="5"/>
      <c r="H229" s="5"/>
    </row>
    <row r="230" spans="4:8" s="1" customFormat="1">
      <c r="D230" s="2"/>
      <c r="E230" s="3"/>
      <c r="F230" s="4"/>
      <c r="G230" s="5"/>
      <c r="H230" s="5"/>
    </row>
    <row r="231" spans="4:8" s="1" customFormat="1">
      <c r="D231" s="2"/>
      <c r="E231" s="3"/>
      <c r="F231" s="4"/>
      <c r="G231" s="5"/>
      <c r="H231" s="5"/>
    </row>
    <row r="232" spans="4:8" s="1" customFormat="1">
      <c r="D232" s="2"/>
      <c r="E232" s="3"/>
      <c r="F232" s="4"/>
      <c r="G232" s="5"/>
      <c r="H232" s="5"/>
    </row>
    <row r="233" spans="4:8" s="1" customFormat="1">
      <c r="D233" s="2"/>
      <c r="E233" s="3"/>
      <c r="F233" s="4"/>
      <c r="G233" s="5"/>
      <c r="H233" s="5"/>
    </row>
    <row r="234" spans="4:8" s="1" customFormat="1">
      <c r="D234" s="2"/>
      <c r="E234" s="3"/>
      <c r="F234" s="4"/>
      <c r="G234" s="5"/>
      <c r="H234" s="5"/>
    </row>
    <row r="235" spans="4:8" s="1" customFormat="1">
      <c r="D235" s="2"/>
      <c r="E235" s="3"/>
      <c r="F235" s="4"/>
      <c r="G235" s="5"/>
      <c r="H235" s="5"/>
    </row>
    <row r="236" spans="4:8" s="1" customFormat="1">
      <c r="D236" s="2"/>
      <c r="E236" s="3"/>
      <c r="F236" s="4"/>
      <c r="G236" s="5"/>
      <c r="H236" s="5"/>
    </row>
    <row r="237" spans="4:8" s="1" customFormat="1">
      <c r="D237" s="2"/>
      <c r="E237" s="3"/>
      <c r="F237" s="4"/>
      <c r="G237" s="5"/>
      <c r="H237" s="5"/>
    </row>
    <row r="238" spans="4:8" s="1" customFormat="1">
      <c r="D238" s="2"/>
      <c r="E238" s="3"/>
      <c r="F238" s="4"/>
      <c r="G238" s="5"/>
      <c r="H238" s="5"/>
    </row>
    <row r="239" spans="4:8" s="1" customFormat="1">
      <c r="D239" s="2"/>
      <c r="E239" s="3"/>
      <c r="F239" s="4"/>
      <c r="G239" s="5"/>
      <c r="H239" s="5"/>
    </row>
    <row r="240" spans="4:8" s="1" customFormat="1">
      <c r="D240" s="2"/>
      <c r="E240" s="3"/>
      <c r="F240" s="4"/>
      <c r="G240" s="5"/>
      <c r="H240" s="5"/>
    </row>
    <row r="241" spans="4:8" s="1" customFormat="1">
      <c r="D241" s="2"/>
      <c r="E241" s="3"/>
      <c r="F241" s="4"/>
      <c r="G241" s="5"/>
      <c r="H241" s="5"/>
    </row>
    <row r="242" spans="4:8" s="1" customFormat="1">
      <c r="D242" s="2"/>
      <c r="E242" s="3"/>
      <c r="F242" s="4"/>
      <c r="G242" s="5"/>
      <c r="H242" s="5"/>
    </row>
    <row r="243" spans="4:8" s="1" customFormat="1">
      <c r="D243" s="2"/>
      <c r="E243" s="3"/>
      <c r="F243" s="4"/>
      <c r="G243" s="5"/>
      <c r="H243" s="5"/>
    </row>
    <row r="244" spans="4:8" s="1" customFormat="1">
      <c r="D244" s="2"/>
      <c r="E244" s="3"/>
      <c r="F244" s="4"/>
      <c r="G244" s="5"/>
      <c r="H244" s="5"/>
    </row>
    <row r="245" spans="4:8" s="1" customFormat="1">
      <c r="D245" s="2"/>
      <c r="E245" s="3"/>
      <c r="F245" s="4"/>
      <c r="G245" s="5"/>
      <c r="H245" s="5"/>
    </row>
    <row r="246" spans="4:8" s="1" customFormat="1">
      <c r="D246" s="2"/>
      <c r="E246" s="3"/>
      <c r="F246" s="4"/>
      <c r="G246" s="5"/>
      <c r="H246" s="5"/>
    </row>
    <row r="247" spans="4:8" s="1" customFormat="1">
      <c r="D247" s="2"/>
      <c r="E247" s="3"/>
      <c r="F247" s="4"/>
      <c r="G247" s="5"/>
      <c r="H247" s="5"/>
    </row>
    <row r="248" spans="4:8" s="1" customFormat="1">
      <c r="D248" s="2"/>
      <c r="E248" s="3"/>
      <c r="F248" s="4"/>
      <c r="G248" s="5"/>
      <c r="H248" s="5"/>
    </row>
    <row r="249" spans="4:8" s="1" customFormat="1">
      <c r="D249" s="2"/>
      <c r="E249" s="3"/>
      <c r="F249" s="4"/>
      <c r="G249" s="5"/>
      <c r="H249" s="5"/>
    </row>
    <row r="250" spans="4:8" s="1" customFormat="1">
      <c r="D250" s="2"/>
      <c r="E250" s="3"/>
      <c r="F250" s="4"/>
      <c r="G250" s="5"/>
      <c r="H250" s="5"/>
    </row>
    <row r="251" spans="4:8" s="1" customFormat="1">
      <c r="D251" s="2"/>
      <c r="E251" s="3"/>
      <c r="F251" s="4"/>
      <c r="G251" s="5"/>
      <c r="H251" s="5"/>
    </row>
    <row r="252" spans="4:8" s="1" customFormat="1">
      <c r="D252" s="2"/>
      <c r="E252" s="3"/>
      <c r="F252" s="4"/>
      <c r="G252" s="5"/>
      <c r="H252" s="5"/>
    </row>
    <row r="253" spans="4:8" s="1" customFormat="1">
      <c r="D253" s="2"/>
      <c r="E253" s="3"/>
      <c r="F253" s="4"/>
      <c r="G253" s="5"/>
      <c r="H253" s="5"/>
    </row>
    <row r="254" spans="4:8" s="1" customFormat="1">
      <c r="D254" s="2"/>
      <c r="E254" s="3"/>
      <c r="F254" s="4"/>
      <c r="G254" s="5"/>
      <c r="H254" s="5"/>
    </row>
    <row r="255" spans="4:8" s="1" customFormat="1">
      <c r="D255" s="2"/>
      <c r="E255" s="3"/>
      <c r="F255" s="4"/>
      <c r="G255" s="5"/>
      <c r="H255" s="5"/>
    </row>
    <row r="256" spans="4:8" s="1" customFormat="1">
      <c r="D256" s="2"/>
      <c r="E256" s="3"/>
      <c r="F256" s="4"/>
      <c r="G256" s="5"/>
      <c r="H256" s="5"/>
    </row>
    <row r="257" spans="4:8" s="1" customFormat="1">
      <c r="D257" s="2"/>
      <c r="E257" s="3"/>
      <c r="F257" s="4"/>
      <c r="G257" s="5"/>
      <c r="H257" s="5"/>
    </row>
    <row r="258" spans="4:8" s="1" customFormat="1">
      <c r="D258" s="2"/>
      <c r="E258" s="3"/>
      <c r="F258" s="4"/>
      <c r="G258" s="5"/>
      <c r="H258" s="5"/>
    </row>
    <row r="259" spans="4:8" s="1" customFormat="1">
      <c r="D259" s="2"/>
      <c r="E259" s="3"/>
      <c r="F259" s="4"/>
      <c r="G259" s="5"/>
      <c r="H259" s="5"/>
    </row>
    <row r="260" spans="4:8" s="1" customFormat="1">
      <c r="D260" s="2"/>
      <c r="E260" s="3"/>
      <c r="F260" s="4"/>
      <c r="G260" s="5"/>
      <c r="H260" s="5"/>
    </row>
    <row r="261" spans="4:8" s="1" customFormat="1">
      <c r="D261" s="2"/>
      <c r="E261" s="3"/>
      <c r="F261" s="4"/>
      <c r="G261" s="5"/>
      <c r="H261" s="5"/>
    </row>
    <row r="262" spans="4:8" s="1" customFormat="1">
      <c r="D262" s="2"/>
      <c r="E262" s="3"/>
      <c r="F262" s="4"/>
      <c r="G262" s="5"/>
      <c r="H262" s="5"/>
    </row>
    <row r="263" spans="4:8" s="1" customFormat="1">
      <c r="D263" s="2"/>
      <c r="E263" s="3"/>
      <c r="F263" s="4"/>
      <c r="G263" s="5"/>
      <c r="H263" s="5"/>
    </row>
    <row r="264" spans="4:8" s="1" customFormat="1">
      <c r="D264" s="2"/>
      <c r="E264" s="3"/>
      <c r="F264" s="4"/>
      <c r="G264" s="5"/>
      <c r="H264" s="5"/>
    </row>
    <row r="265" spans="4:8" s="1" customFormat="1">
      <c r="D265" s="2"/>
      <c r="E265" s="3"/>
      <c r="F265" s="4"/>
      <c r="G265" s="5"/>
      <c r="H265" s="5"/>
    </row>
    <row r="266" spans="4:8" s="1" customFormat="1">
      <c r="D266" s="2"/>
      <c r="E266" s="3"/>
      <c r="F266" s="4"/>
      <c r="G266" s="5"/>
      <c r="H266" s="5"/>
    </row>
    <row r="267" spans="4:8" s="1" customFormat="1">
      <c r="D267" s="2"/>
      <c r="E267" s="3"/>
      <c r="F267" s="4"/>
      <c r="G267" s="5"/>
      <c r="H267" s="5"/>
    </row>
    <row r="268" spans="4:8" s="1" customFormat="1">
      <c r="D268" s="2"/>
      <c r="E268" s="3"/>
      <c r="F268" s="4"/>
      <c r="G268" s="5"/>
      <c r="H268" s="5"/>
    </row>
    <row r="269" spans="4:8" s="1" customFormat="1">
      <c r="D269" s="2"/>
      <c r="E269" s="3"/>
      <c r="F269" s="4"/>
      <c r="G269" s="5"/>
      <c r="H269" s="5"/>
    </row>
    <row r="270" spans="4:8" s="1" customFormat="1">
      <c r="D270" s="2"/>
      <c r="E270" s="3"/>
      <c r="F270" s="4"/>
      <c r="G270" s="5"/>
      <c r="H270" s="5"/>
    </row>
    <row r="271" spans="4:8" s="1" customFormat="1">
      <c r="D271" s="2"/>
      <c r="E271" s="3"/>
      <c r="F271" s="4"/>
      <c r="G271" s="5"/>
      <c r="H271" s="5"/>
    </row>
    <row r="272" spans="4:8" s="1" customFormat="1">
      <c r="D272" s="2"/>
      <c r="E272" s="3"/>
      <c r="F272" s="4"/>
      <c r="G272" s="5"/>
      <c r="H272" s="5"/>
    </row>
    <row r="273" spans="4:8" s="1" customFormat="1">
      <c r="D273" s="2"/>
      <c r="E273" s="3"/>
      <c r="F273" s="4"/>
      <c r="G273" s="5"/>
      <c r="H273" s="5"/>
    </row>
    <row r="274" spans="4:8" s="1" customFormat="1">
      <c r="D274" s="2"/>
      <c r="E274" s="3"/>
      <c r="F274" s="4"/>
      <c r="G274" s="5"/>
      <c r="H274" s="5"/>
    </row>
    <row r="275" spans="4:8" s="1" customFormat="1">
      <c r="D275" s="2"/>
      <c r="E275" s="3"/>
      <c r="F275" s="4"/>
      <c r="G275" s="5"/>
      <c r="H275" s="5"/>
    </row>
    <row r="276" spans="4:8" s="1" customFormat="1">
      <c r="D276" s="2"/>
      <c r="E276" s="3"/>
      <c r="F276" s="4"/>
      <c r="G276" s="5"/>
      <c r="H276" s="5"/>
    </row>
    <row r="277" spans="4:8" s="1" customFormat="1">
      <c r="D277" s="2"/>
      <c r="E277" s="3"/>
      <c r="F277" s="4"/>
      <c r="G277" s="5"/>
      <c r="H277" s="5"/>
    </row>
    <row r="278" spans="4:8" s="1" customFormat="1">
      <c r="D278" s="2"/>
      <c r="E278" s="3"/>
      <c r="F278" s="4"/>
      <c r="G278" s="5"/>
      <c r="H278" s="5"/>
    </row>
    <row r="279" spans="4:8" s="1" customFormat="1">
      <c r="D279" s="2"/>
      <c r="E279" s="3"/>
      <c r="F279" s="4"/>
      <c r="G279" s="5"/>
      <c r="H279" s="5"/>
    </row>
    <row r="280" spans="4:8" s="1" customFormat="1">
      <c r="D280" s="2"/>
      <c r="E280" s="3"/>
      <c r="F280" s="4"/>
      <c r="G280" s="5"/>
      <c r="H280" s="5"/>
    </row>
    <row r="281" spans="4:8" s="1" customFormat="1">
      <c r="D281" s="2"/>
      <c r="E281" s="3"/>
      <c r="F281" s="4"/>
      <c r="G281" s="5"/>
      <c r="H281" s="5"/>
    </row>
    <row r="282" spans="4:8" s="1" customFormat="1">
      <c r="D282" s="2"/>
      <c r="E282" s="3"/>
      <c r="F282" s="4"/>
      <c r="G282" s="5"/>
      <c r="H282" s="5"/>
    </row>
    <row r="283" spans="4:8" s="1" customFormat="1">
      <c r="D283" s="2"/>
      <c r="E283" s="3"/>
      <c r="F283" s="4"/>
      <c r="G283" s="5"/>
      <c r="H283" s="5"/>
    </row>
    <row r="284" spans="4:8" s="1" customFormat="1">
      <c r="D284" s="2"/>
      <c r="E284" s="3"/>
      <c r="F284" s="4"/>
      <c r="G284" s="5"/>
      <c r="H284" s="5"/>
    </row>
    <row r="285" spans="4:8" s="1" customFormat="1">
      <c r="D285" s="2"/>
      <c r="E285" s="3"/>
      <c r="F285" s="4"/>
      <c r="G285" s="5"/>
      <c r="H285" s="5"/>
    </row>
    <row r="286" spans="4:8" s="1" customFormat="1">
      <c r="D286" s="2"/>
      <c r="E286" s="3"/>
      <c r="F286" s="4"/>
      <c r="G286" s="5"/>
      <c r="H286" s="5"/>
    </row>
    <row r="287" spans="4:8" s="1" customFormat="1">
      <c r="D287" s="2"/>
      <c r="E287" s="3"/>
      <c r="F287" s="4"/>
      <c r="G287" s="5"/>
      <c r="H287" s="5"/>
    </row>
    <row r="288" spans="4:8" s="1" customFormat="1">
      <c r="D288" s="2"/>
      <c r="E288" s="3"/>
      <c r="F288" s="4"/>
      <c r="G288" s="5"/>
      <c r="H288" s="5"/>
    </row>
    <row r="289" spans="4:8" s="1" customFormat="1">
      <c r="D289" s="2"/>
      <c r="E289" s="3"/>
      <c r="F289" s="4"/>
      <c r="G289" s="5"/>
      <c r="H289" s="5"/>
    </row>
    <row r="290" spans="4:8" s="1" customFormat="1">
      <c r="D290" s="2"/>
      <c r="E290" s="3"/>
      <c r="F290" s="4"/>
      <c r="G290" s="5"/>
      <c r="H290" s="5"/>
    </row>
    <row r="291" spans="4:8" s="1" customFormat="1">
      <c r="D291" s="2"/>
      <c r="E291" s="3"/>
      <c r="F291" s="4"/>
      <c r="G291" s="5"/>
      <c r="H291" s="5"/>
    </row>
    <row r="292" spans="4:8" s="1" customFormat="1">
      <c r="D292" s="2"/>
      <c r="E292" s="3"/>
      <c r="F292" s="4"/>
      <c r="G292" s="5"/>
      <c r="H292" s="5"/>
    </row>
    <row r="293" spans="4:8" s="1" customFormat="1">
      <c r="D293" s="2"/>
      <c r="E293" s="3"/>
      <c r="F293" s="4"/>
      <c r="G293" s="5"/>
      <c r="H293" s="5"/>
    </row>
    <row r="294" spans="4:8" s="1" customFormat="1">
      <c r="D294" s="2"/>
      <c r="E294" s="3"/>
      <c r="F294" s="4"/>
      <c r="G294" s="5"/>
      <c r="H294" s="5"/>
    </row>
    <row r="295" spans="4:8" s="1" customFormat="1">
      <c r="D295" s="2"/>
      <c r="E295" s="3"/>
      <c r="F295" s="4"/>
      <c r="G295" s="5"/>
      <c r="H295" s="5"/>
    </row>
    <row r="296" spans="4:8" s="1" customFormat="1">
      <c r="D296" s="2"/>
      <c r="E296" s="3"/>
      <c r="F296" s="4"/>
      <c r="G296" s="5"/>
      <c r="H296" s="5"/>
    </row>
    <row r="297" spans="4:8" s="1" customFormat="1">
      <c r="D297" s="2"/>
      <c r="E297" s="3"/>
      <c r="F297" s="4"/>
      <c r="G297" s="5"/>
      <c r="H297" s="5"/>
    </row>
    <row r="298" spans="4:8" s="1" customFormat="1">
      <c r="D298" s="2"/>
      <c r="E298" s="3"/>
      <c r="F298" s="4"/>
      <c r="G298" s="5"/>
      <c r="H298" s="5"/>
    </row>
    <row r="299" spans="4:8" s="1" customFormat="1">
      <c r="D299" s="2"/>
      <c r="E299" s="3"/>
      <c r="F299" s="4"/>
      <c r="G299" s="5"/>
      <c r="H299" s="5"/>
    </row>
    <row r="300" spans="4:8" s="1" customFormat="1">
      <c r="D300" s="2"/>
      <c r="E300" s="3"/>
      <c r="F300" s="4"/>
      <c r="G300" s="5"/>
      <c r="H300" s="5"/>
    </row>
    <row r="301" spans="4:8" s="1" customFormat="1">
      <c r="D301" s="2"/>
      <c r="E301" s="3"/>
      <c r="F301" s="4"/>
      <c r="G301" s="5"/>
      <c r="H301" s="5"/>
    </row>
    <row r="302" spans="4:8" s="1" customFormat="1">
      <c r="D302" s="2"/>
      <c r="E302" s="3"/>
      <c r="F302" s="4"/>
      <c r="G302" s="5"/>
      <c r="H302" s="5"/>
    </row>
    <row r="303" spans="4:8" s="1" customFormat="1">
      <c r="D303" s="2"/>
      <c r="E303" s="3"/>
      <c r="F303" s="4"/>
      <c r="G303" s="5"/>
      <c r="H303" s="5"/>
    </row>
    <row r="304" spans="4:8" s="1" customFormat="1">
      <c r="D304" s="2"/>
      <c r="E304" s="3"/>
      <c r="F304" s="4"/>
      <c r="G304" s="5"/>
      <c r="H304" s="5"/>
    </row>
    <row r="305" spans="4:8" s="1" customFormat="1">
      <c r="D305" s="2"/>
      <c r="E305" s="3"/>
      <c r="F305" s="4"/>
      <c r="G305" s="5"/>
      <c r="H305" s="5"/>
    </row>
    <row r="306" spans="4:8" s="1" customFormat="1">
      <c r="D306" s="2"/>
      <c r="E306" s="3"/>
      <c r="F306" s="4"/>
      <c r="G306" s="5"/>
      <c r="H306" s="5"/>
    </row>
    <row r="307" spans="4:8" s="1" customFormat="1">
      <c r="D307" s="2"/>
      <c r="E307" s="3"/>
      <c r="F307" s="4"/>
      <c r="G307" s="5"/>
      <c r="H307" s="5"/>
    </row>
    <row r="308" spans="4:8" s="1" customFormat="1">
      <c r="D308" s="2"/>
      <c r="E308" s="3"/>
      <c r="F308" s="4"/>
      <c r="G308" s="5"/>
      <c r="H308" s="5"/>
    </row>
    <row r="309" spans="4:8" s="1" customFormat="1">
      <c r="D309" s="2"/>
      <c r="E309" s="3"/>
      <c r="F309" s="4"/>
      <c r="G309" s="5"/>
      <c r="H309" s="5"/>
    </row>
    <row r="310" spans="4:8" s="1" customFormat="1">
      <c r="D310" s="2"/>
      <c r="E310" s="3"/>
      <c r="F310" s="4"/>
      <c r="G310" s="5"/>
      <c r="H310" s="5"/>
    </row>
    <row r="311" spans="4:8" s="1" customFormat="1">
      <c r="D311" s="2"/>
      <c r="E311" s="3"/>
      <c r="F311" s="4"/>
      <c r="G311" s="5"/>
      <c r="H311" s="5"/>
    </row>
    <row r="312" spans="4:8" s="1" customFormat="1">
      <c r="D312" s="2"/>
      <c r="E312" s="3"/>
      <c r="F312" s="4"/>
      <c r="G312" s="5"/>
      <c r="H312" s="5"/>
    </row>
    <row r="313" spans="4:8" s="1" customFormat="1">
      <c r="D313" s="2"/>
      <c r="E313" s="3"/>
      <c r="F313" s="4"/>
      <c r="G313" s="5"/>
      <c r="H313" s="5"/>
    </row>
    <row r="314" spans="4:8" s="1" customFormat="1">
      <c r="D314" s="2"/>
      <c r="E314" s="3"/>
      <c r="F314" s="4"/>
      <c r="G314" s="5"/>
      <c r="H314" s="5"/>
    </row>
    <row r="315" spans="4:8" s="1" customFormat="1">
      <c r="D315" s="2"/>
      <c r="E315" s="3"/>
      <c r="F315" s="4"/>
      <c r="G315" s="5"/>
      <c r="H315" s="5"/>
    </row>
    <row r="316" spans="4:8" s="1" customFormat="1">
      <c r="D316" s="2"/>
      <c r="E316" s="3"/>
      <c r="F316" s="4"/>
      <c r="G316" s="5"/>
      <c r="H316" s="5"/>
    </row>
    <row r="317" spans="4:8" s="1" customFormat="1">
      <c r="D317" s="2"/>
      <c r="E317" s="3"/>
      <c r="F317" s="4"/>
      <c r="G317" s="5"/>
      <c r="H317" s="5"/>
    </row>
    <row r="318" spans="4:8" s="1" customFormat="1">
      <c r="D318" s="2"/>
      <c r="E318" s="3"/>
      <c r="F318" s="4"/>
      <c r="G318" s="5"/>
      <c r="H318" s="5"/>
    </row>
    <row r="319" spans="4:8" s="1" customFormat="1">
      <c r="D319" s="2"/>
      <c r="E319" s="3"/>
      <c r="F319" s="4"/>
      <c r="G319" s="5"/>
      <c r="H319" s="5"/>
    </row>
    <row r="320" spans="4:8" s="1" customFormat="1">
      <c r="D320" s="2"/>
      <c r="E320" s="3"/>
      <c r="F320" s="4"/>
      <c r="G320" s="5"/>
      <c r="H320" s="5"/>
    </row>
    <row r="321" spans="4:8" s="1" customFormat="1">
      <c r="D321" s="2"/>
      <c r="E321" s="3"/>
      <c r="F321" s="4"/>
      <c r="G321" s="5"/>
      <c r="H321" s="5"/>
    </row>
    <row r="322" spans="4:8" s="1" customFormat="1">
      <c r="D322" s="2"/>
      <c r="E322" s="3"/>
      <c r="F322" s="4"/>
      <c r="G322" s="5"/>
      <c r="H322" s="5"/>
    </row>
    <row r="323" spans="4:8" s="1" customFormat="1">
      <c r="D323" s="2"/>
      <c r="E323" s="3"/>
      <c r="F323" s="4"/>
      <c r="G323" s="5"/>
      <c r="H323" s="5"/>
    </row>
    <row r="324" spans="4:8" s="1" customFormat="1">
      <c r="D324" s="2"/>
      <c r="E324" s="3"/>
      <c r="F324" s="4"/>
      <c r="G324" s="5"/>
      <c r="H324" s="5"/>
    </row>
    <row r="325" spans="4:8" s="1" customFormat="1">
      <c r="D325" s="2"/>
      <c r="E325" s="3"/>
      <c r="F325" s="4"/>
      <c r="G325" s="5"/>
      <c r="H325" s="5"/>
    </row>
    <row r="326" spans="4:8" s="1" customFormat="1">
      <c r="D326" s="2"/>
      <c r="E326" s="3"/>
      <c r="F326" s="4"/>
      <c r="G326" s="5"/>
      <c r="H326" s="5"/>
    </row>
    <row r="327" spans="4:8" s="1" customFormat="1">
      <c r="D327" s="2"/>
      <c r="E327" s="3"/>
      <c r="F327" s="4"/>
      <c r="G327" s="5"/>
      <c r="H327" s="5"/>
    </row>
    <row r="328" spans="4:8" s="1" customFormat="1">
      <c r="D328" s="2"/>
      <c r="E328" s="3"/>
      <c r="F328" s="4"/>
      <c r="G328" s="5"/>
      <c r="H328" s="5"/>
    </row>
    <row r="329" spans="4:8" s="1" customFormat="1">
      <c r="D329" s="2"/>
      <c r="E329" s="3"/>
      <c r="F329" s="4"/>
      <c r="G329" s="5"/>
      <c r="H329" s="5"/>
    </row>
    <row r="330" spans="4:8" s="1" customFormat="1">
      <c r="D330" s="2"/>
      <c r="E330" s="3"/>
      <c r="F330" s="4"/>
      <c r="G330" s="5"/>
      <c r="H330" s="5"/>
    </row>
    <row r="331" spans="4:8" s="1" customFormat="1">
      <c r="D331" s="2"/>
      <c r="E331" s="3"/>
      <c r="F331" s="4"/>
      <c r="G331" s="5"/>
      <c r="H331" s="5"/>
    </row>
    <row r="332" spans="4:8" s="1" customFormat="1">
      <c r="D332" s="2"/>
      <c r="E332" s="3"/>
      <c r="F332" s="4"/>
      <c r="G332" s="5"/>
      <c r="H332" s="5"/>
    </row>
    <row r="333" spans="4:8" s="1" customFormat="1">
      <c r="D333" s="2"/>
      <c r="E333" s="3"/>
      <c r="F333" s="4"/>
      <c r="G333" s="5"/>
      <c r="H333" s="5"/>
    </row>
    <row r="334" spans="4:8" s="1" customFormat="1">
      <c r="D334" s="2"/>
      <c r="E334" s="3"/>
      <c r="F334" s="4"/>
      <c r="G334" s="5"/>
      <c r="H334" s="5"/>
    </row>
    <row r="335" spans="4:8" s="1" customFormat="1">
      <c r="D335" s="2"/>
      <c r="E335" s="3"/>
      <c r="F335" s="4"/>
      <c r="G335" s="5"/>
      <c r="H335" s="5"/>
    </row>
    <row r="336" spans="4:8" s="1" customFormat="1">
      <c r="D336" s="2"/>
      <c r="E336" s="3"/>
      <c r="F336" s="4"/>
      <c r="G336" s="5"/>
      <c r="H336" s="5"/>
    </row>
    <row r="337" spans="4:8" s="1" customFormat="1">
      <c r="D337" s="2"/>
      <c r="E337" s="3"/>
      <c r="F337" s="4"/>
      <c r="G337" s="5"/>
      <c r="H337" s="5"/>
    </row>
    <row r="338" spans="4:8" s="1" customFormat="1">
      <c r="D338" s="2"/>
      <c r="E338" s="3"/>
      <c r="F338" s="4"/>
      <c r="G338" s="5"/>
      <c r="H338" s="5"/>
    </row>
    <row r="339" spans="4:8" s="1" customFormat="1">
      <c r="D339" s="2"/>
      <c r="E339" s="3"/>
      <c r="F339" s="4"/>
      <c r="G339" s="5"/>
      <c r="H339" s="5"/>
    </row>
    <row r="340" spans="4:8" s="1" customFormat="1">
      <c r="D340" s="2"/>
      <c r="E340" s="3"/>
      <c r="F340" s="4"/>
      <c r="G340" s="5"/>
      <c r="H340" s="5"/>
    </row>
    <row r="341" spans="4:8" s="1" customFormat="1">
      <c r="D341" s="2"/>
      <c r="E341" s="3"/>
      <c r="F341" s="4"/>
      <c r="G341" s="5"/>
      <c r="H341" s="5"/>
    </row>
    <row r="342" spans="4:8" s="1" customFormat="1">
      <c r="D342" s="2"/>
      <c r="E342" s="3"/>
      <c r="F342" s="4"/>
      <c r="G342" s="5"/>
      <c r="H342" s="5"/>
    </row>
    <row r="343" spans="4:8" s="1" customFormat="1">
      <c r="D343" s="2"/>
      <c r="E343" s="3"/>
      <c r="F343" s="4"/>
      <c r="G343" s="5"/>
      <c r="H343" s="5"/>
    </row>
    <row r="344" spans="4:8" s="1" customFormat="1">
      <c r="D344" s="2"/>
      <c r="E344" s="3"/>
      <c r="F344" s="4"/>
      <c r="G344" s="5"/>
      <c r="H344" s="5"/>
    </row>
    <row r="345" spans="4:8" s="1" customFormat="1">
      <c r="D345" s="2"/>
      <c r="E345" s="3"/>
      <c r="F345" s="4"/>
      <c r="G345" s="5"/>
      <c r="H345" s="5"/>
    </row>
    <row r="346" spans="4:8" s="1" customFormat="1">
      <c r="D346" s="2"/>
      <c r="E346" s="3"/>
      <c r="F346" s="4"/>
      <c r="G346" s="5"/>
      <c r="H346" s="5"/>
    </row>
    <row r="347" spans="4:8" s="1" customFormat="1">
      <c r="D347" s="2"/>
      <c r="E347" s="3"/>
      <c r="F347" s="4"/>
      <c r="G347" s="5"/>
      <c r="H347" s="5"/>
    </row>
    <row r="348" spans="4:8" s="1" customFormat="1">
      <c r="D348" s="2"/>
      <c r="E348" s="3"/>
      <c r="F348" s="4"/>
      <c r="G348" s="5"/>
      <c r="H348" s="5"/>
    </row>
    <row r="349" spans="4:8" s="1" customFormat="1">
      <c r="D349" s="2"/>
      <c r="E349" s="3"/>
      <c r="F349" s="4"/>
      <c r="G349" s="5"/>
      <c r="H349" s="5"/>
    </row>
    <row r="350" spans="4:8" s="1" customFormat="1">
      <c r="D350" s="2"/>
      <c r="E350" s="3"/>
      <c r="F350" s="4"/>
      <c r="G350" s="5"/>
      <c r="H350" s="5"/>
    </row>
    <row r="351" spans="4:8" s="1" customFormat="1">
      <c r="D351" s="2"/>
      <c r="E351" s="3"/>
      <c r="F351" s="4"/>
      <c r="G351" s="5"/>
      <c r="H351" s="5"/>
    </row>
    <row r="352" spans="4:8" s="1" customFormat="1">
      <c r="D352" s="2"/>
      <c r="E352" s="3"/>
      <c r="F352" s="4"/>
      <c r="G352" s="5"/>
      <c r="H352" s="5"/>
    </row>
    <row r="353" spans="4:8" s="1" customFormat="1">
      <c r="D353" s="2"/>
      <c r="E353" s="3"/>
      <c r="F353" s="4"/>
      <c r="G353" s="5"/>
      <c r="H353" s="5"/>
    </row>
    <row r="354" spans="4:8" s="1" customFormat="1">
      <c r="D354" s="2"/>
      <c r="E354" s="3"/>
      <c r="F354" s="4"/>
      <c r="G354" s="5"/>
      <c r="H354" s="5"/>
    </row>
    <row r="355" spans="4:8" s="1" customFormat="1">
      <c r="D355" s="2"/>
      <c r="E355" s="3"/>
      <c r="F355" s="4"/>
      <c r="G355" s="5"/>
      <c r="H355" s="5"/>
    </row>
    <row r="356" spans="4:8" s="1" customFormat="1">
      <c r="D356" s="2"/>
      <c r="E356" s="3"/>
      <c r="F356" s="4"/>
      <c r="G356" s="5"/>
      <c r="H356" s="5"/>
    </row>
    <row r="357" spans="4:8" s="1" customFormat="1">
      <c r="D357" s="2"/>
      <c r="E357" s="3"/>
      <c r="F357" s="4"/>
      <c r="G357" s="5"/>
      <c r="H357" s="5"/>
    </row>
    <row r="358" spans="4:8" s="1" customFormat="1">
      <c r="D358" s="2"/>
      <c r="E358" s="3"/>
      <c r="F358" s="4"/>
      <c r="G358" s="5"/>
      <c r="H358" s="5"/>
    </row>
    <row r="359" spans="4:8" s="1" customFormat="1">
      <c r="D359" s="2"/>
      <c r="E359" s="3"/>
      <c r="F359" s="4"/>
      <c r="G359" s="5"/>
      <c r="H359" s="5"/>
    </row>
    <row r="360" spans="4:8" s="1" customFormat="1">
      <c r="D360" s="2"/>
      <c r="E360" s="3"/>
      <c r="F360" s="4"/>
      <c r="G360" s="5"/>
      <c r="H360" s="5"/>
    </row>
    <row r="361" spans="4:8" s="1" customFormat="1">
      <c r="D361" s="2"/>
      <c r="E361" s="3"/>
      <c r="F361" s="4"/>
      <c r="G361" s="5"/>
      <c r="H361" s="5"/>
    </row>
    <row r="362" spans="4:8" s="1" customFormat="1">
      <c r="D362" s="2"/>
      <c r="E362" s="3"/>
      <c r="F362" s="4"/>
      <c r="G362" s="5"/>
      <c r="H362" s="5"/>
    </row>
    <row r="363" spans="4:8" s="1" customFormat="1">
      <c r="D363" s="2"/>
      <c r="E363" s="3"/>
      <c r="F363" s="4"/>
      <c r="G363" s="5"/>
      <c r="H363" s="5"/>
    </row>
    <row r="364" spans="4:8" s="1" customFormat="1">
      <c r="D364" s="2"/>
      <c r="E364" s="3"/>
      <c r="F364" s="4"/>
      <c r="G364" s="5"/>
      <c r="H364" s="5"/>
    </row>
    <row r="365" spans="4:8" s="1" customFormat="1">
      <c r="D365" s="2"/>
      <c r="E365" s="3"/>
      <c r="F365" s="4"/>
      <c r="G365" s="5"/>
      <c r="H365" s="5"/>
    </row>
    <row r="366" spans="4:8" s="1" customFormat="1">
      <c r="D366" s="2"/>
      <c r="E366" s="3"/>
      <c r="F366" s="4"/>
      <c r="G366" s="5"/>
      <c r="H366" s="5"/>
    </row>
    <row r="367" spans="4:8" s="1" customFormat="1">
      <c r="D367" s="2"/>
      <c r="E367" s="3"/>
      <c r="F367" s="4"/>
      <c r="G367" s="5"/>
      <c r="H367" s="5"/>
    </row>
    <row r="368" spans="4:8" s="1" customFormat="1">
      <c r="D368" s="2"/>
      <c r="E368" s="3"/>
      <c r="F368" s="4"/>
      <c r="G368" s="5"/>
      <c r="H368" s="5"/>
    </row>
    <row r="369" spans="4:8" s="1" customFormat="1">
      <c r="D369" s="2"/>
      <c r="E369" s="3"/>
      <c r="F369" s="4"/>
      <c r="G369" s="5"/>
      <c r="H369" s="5"/>
    </row>
    <row r="370" spans="4:8" s="1" customFormat="1">
      <c r="D370" s="2"/>
      <c r="E370" s="3"/>
      <c r="F370" s="4"/>
      <c r="G370" s="5"/>
      <c r="H370" s="5"/>
    </row>
    <row r="371" spans="4:8" s="1" customFormat="1">
      <c r="D371" s="2"/>
      <c r="E371" s="3"/>
      <c r="F371" s="4"/>
      <c r="G371" s="5"/>
      <c r="H371" s="5"/>
    </row>
    <row r="372" spans="4:8" s="1" customFormat="1">
      <c r="D372" s="2"/>
      <c r="E372" s="3"/>
      <c r="F372" s="4"/>
      <c r="G372" s="5"/>
      <c r="H372" s="5"/>
    </row>
    <row r="373" spans="4:8" s="1" customFormat="1">
      <c r="D373" s="2"/>
      <c r="E373" s="3"/>
      <c r="F373" s="4"/>
      <c r="G373" s="5"/>
      <c r="H373" s="5"/>
    </row>
    <row r="374" spans="4:8" s="1" customFormat="1">
      <c r="D374" s="2"/>
      <c r="E374" s="3"/>
      <c r="F374" s="4"/>
      <c r="G374" s="5"/>
      <c r="H374" s="5"/>
    </row>
    <row r="375" spans="4:8" s="1" customFormat="1">
      <c r="D375" s="2"/>
      <c r="E375" s="3"/>
      <c r="F375" s="4"/>
      <c r="G375" s="5"/>
      <c r="H375" s="5"/>
    </row>
    <row r="376" spans="4:8" s="1" customFormat="1">
      <c r="D376" s="2"/>
      <c r="E376" s="3"/>
      <c r="F376" s="4"/>
      <c r="G376" s="5"/>
      <c r="H376" s="5"/>
    </row>
    <row r="377" spans="4:8" s="1" customFormat="1">
      <c r="D377" s="2"/>
      <c r="E377" s="3"/>
      <c r="F377" s="4"/>
      <c r="G377" s="5"/>
      <c r="H377" s="5"/>
    </row>
    <row r="378" spans="4:8" s="1" customFormat="1">
      <c r="D378" s="2"/>
      <c r="E378" s="3"/>
      <c r="F378" s="4"/>
      <c r="G378" s="5"/>
      <c r="H378" s="5"/>
    </row>
    <row r="379" spans="4:8" s="1" customFormat="1">
      <c r="D379" s="2"/>
      <c r="E379" s="3"/>
      <c r="F379" s="4"/>
      <c r="G379" s="5"/>
      <c r="H379" s="89"/>
    </row>
  </sheetData>
  <mergeCells count="77">
    <mergeCell ref="B10:H10"/>
    <mergeCell ref="D12:E12"/>
    <mergeCell ref="D14:E14"/>
    <mergeCell ref="B4:H4"/>
    <mergeCell ref="B6:H6"/>
    <mergeCell ref="B8:H8"/>
    <mergeCell ref="C19:G19"/>
    <mergeCell ref="D20:E20"/>
    <mergeCell ref="D21:E21"/>
    <mergeCell ref="C16:G16"/>
    <mergeCell ref="D17:E17"/>
    <mergeCell ref="D18:E18"/>
    <mergeCell ref="D26:E26"/>
    <mergeCell ref="D27:E27"/>
    <mergeCell ref="C29:G29"/>
    <mergeCell ref="C22:G22"/>
    <mergeCell ref="D23:E23"/>
    <mergeCell ref="C25:G25"/>
    <mergeCell ref="D34:E34"/>
    <mergeCell ref="C35:G35"/>
    <mergeCell ref="D36:E36"/>
    <mergeCell ref="D38:E38"/>
    <mergeCell ref="D30:E30"/>
    <mergeCell ref="C32:G32"/>
    <mergeCell ref="D33:E33"/>
    <mergeCell ref="C44:G44"/>
    <mergeCell ref="D45:E45"/>
    <mergeCell ref="C46:G46"/>
    <mergeCell ref="D47:E47"/>
    <mergeCell ref="C41:G41"/>
    <mergeCell ref="D42:E42"/>
    <mergeCell ref="D43:E43"/>
    <mergeCell ref="C49:G49"/>
    <mergeCell ref="D50:E50"/>
    <mergeCell ref="D51:E51"/>
    <mergeCell ref="B58:B59"/>
    <mergeCell ref="D58:E59"/>
    <mergeCell ref="F58:F59"/>
    <mergeCell ref="G58:G59"/>
    <mergeCell ref="D56:E56"/>
    <mergeCell ref="H58:H59"/>
    <mergeCell ref="D53:E53"/>
    <mergeCell ref="D54:E54"/>
    <mergeCell ref="D55:E55"/>
    <mergeCell ref="B62:B63"/>
    <mergeCell ref="D62:E63"/>
    <mergeCell ref="F62:F63"/>
    <mergeCell ref="G62:G63"/>
    <mergeCell ref="H62:H63"/>
    <mergeCell ref="D60:E61"/>
    <mergeCell ref="F60:F61"/>
    <mergeCell ref="G60:G61"/>
    <mergeCell ref="H60:H61"/>
    <mergeCell ref="B60:B61"/>
    <mergeCell ref="C67:G67"/>
    <mergeCell ref="D68:E68"/>
    <mergeCell ref="C69:G69"/>
    <mergeCell ref="D64:E64"/>
    <mergeCell ref="B65:B66"/>
    <mergeCell ref="C66:G66"/>
    <mergeCell ref="D76:E76"/>
    <mergeCell ref="D77:E77"/>
    <mergeCell ref="D78:E78"/>
    <mergeCell ref="D70:E70"/>
    <mergeCell ref="D71:E71"/>
    <mergeCell ref="B74:G74"/>
    <mergeCell ref="D72:E72"/>
    <mergeCell ref="D92:G92"/>
    <mergeCell ref="D82:E82"/>
    <mergeCell ref="D85:E85"/>
    <mergeCell ref="D86:E86"/>
    <mergeCell ref="D79:E79"/>
    <mergeCell ref="D80:E80"/>
    <mergeCell ref="D87:E87"/>
    <mergeCell ref="D89:E89"/>
    <mergeCell ref="D90:E90"/>
    <mergeCell ref="B88:H88"/>
  </mergeCells>
  <printOptions horizontalCentered="1"/>
  <pageMargins left="0.19685039370078741" right="0" top="0.59055118110236227" bottom="0.39370078740157483" header="0.31496062992125984" footer="0.31496062992125984"/>
  <pageSetup paperSize="9" scale="81" fitToHeight="2" orientation="portrait" r:id="rId1"/>
  <headerFooter>
    <oddHeader>&amp;C25-CP08-060-AC - DQE</oddHeader>
    <oddFooter>&amp;C&amp;10
&amp;P/&amp;N</oddFooter>
  </headerFooter>
  <rowBreaks count="1" manualBreakCount="1">
    <brk id="55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vierge</vt:lpstr>
      <vt:lpstr>vierge!Zone_d_impression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GUINOT Hélène</dc:creator>
  <cp:lastModifiedBy>BRAOUEZEC Philippe</cp:lastModifiedBy>
  <cp:lastPrinted>2025-08-05T14:40:26Z</cp:lastPrinted>
  <dcterms:created xsi:type="dcterms:W3CDTF">2024-06-23T08:38:24Z</dcterms:created>
  <dcterms:modified xsi:type="dcterms:W3CDTF">2025-08-05T14:41:07Z</dcterms:modified>
</cp:coreProperties>
</file>